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codeName="ThisWorkbook" defaultThemeVersion="124226"/>
  <mc:AlternateContent xmlns:mc="http://schemas.openxmlformats.org/markup-compatibility/2006">
    <mc:Choice Requires="x15">
      <x15ac:absPath xmlns:x15ac="http://schemas.microsoft.com/office/spreadsheetml/2010/11/ac" url="C:\Users\andre\Downloads\"/>
    </mc:Choice>
  </mc:AlternateContent>
  <xr:revisionPtr revIDLastSave="0" documentId="8_{BA5E70AD-2EAB-4ADC-AA75-DDA453B5F1F8}" xr6:coauthVersionLast="47" xr6:coauthVersionMax="47" xr10:uidLastSave="{00000000-0000-0000-0000-000000000000}"/>
  <bookViews>
    <workbookView xWindow="-108" yWindow="-108" windowWidth="23256" windowHeight="12576" tabRatio="792" firstSheet="1" activeTab="1" xr2:uid="{00000000-000D-0000-FFFF-FFFF00000000}"/>
  </bookViews>
  <sheets>
    <sheet name="Checklist" sheetId="1" state="hidden" r:id="rId1"/>
    <sheet name="Catalogue" sheetId="25" r:id="rId2"/>
    <sheet name="Badge-making" sheetId="26" state="hidden" r:id="rId3"/>
    <sheet name="Fascia" sheetId="2" state="hidden" r:id="rId4"/>
    <sheet name="TRANSPORTATION" sheetId="27" state="hidden" r:id="rId5"/>
    <sheet name="Equipment" sheetId="4" state="hidden" r:id="rId6"/>
    <sheet name="Hanging Points" sheetId="30" state="hidden" r:id="rId7"/>
    <sheet name="Furniture" sheetId="9" state="hidden" r:id="rId8"/>
    <sheet name="FacilityMeeting" sheetId="14" state="hidden" r:id="rId9"/>
  </sheets>
  <definedNames>
    <definedName name="_xlnm.Print_Area" localSheetId="5">Equipment!$A$1:$AJ$73</definedName>
    <definedName name="_xlnm.Print_Area" localSheetId="3">Fascia!$A$1:$AG$31</definedName>
    <definedName name="_xlnm.Print_Titles" localSheetId="0">Checklist!$1:$3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32" i="14" l="1"/>
  <c r="AB31" i="14"/>
  <c r="AB30" i="14"/>
  <c r="AB29" i="14"/>
  <c r="AB28" i="14"/>
  <c r="AB27" i="14"/>
  <c r="AB26" i="14"/>
  <c r="AB25" i="14"/>
  <c r="AB24" i="14"/>
  <c r="AB33" i="14" s="1"/>
  <c r="AB23" i="14"/>
  <c r="AB22" i="14"/>
  <c r="AB21" i="14"/>
  <c r="AB20" i="14"/>
  <c r="AB19" i="14"/>
  <c r="AB18" i="14"/>
  <c r="AC40" i="9"/>
  <c r="AC39" i="9"/>
  <c r="AC38" i="9"/>
  <c r="AC37" i="9"/>
  <c r="AC36" i="9"/>
  <c r="AC35" i="9"/>
  <c r="AC34" i="9"/>
  <c r="AC33" i="9"/>
  <c r="AC32" i="9"/>
  <c r="AC31" i="9"/>
  <c r="AC30" i="9"/>
  <c r="AC29" i="9"/>
  <c r="AC28" i="9"/>
  <c r="AC27" i="9"/>
  <c r="AC26" i="9"/>
  <c r="AC25" i="9"/>
  <c r="AC41" i="9" s="1"/>
  <c r="AC24" i="9"/>
  <c r="AC23" i="9"/>
  <c r="AC22" i="9"/>
  <c r="AC21" i="9"/>
  <c r="Y25" i="30"/>
  <c r="Y24" i="30"/>
  <c r="Y23" i="30"/>
  <c r="Y22" i="30"/>
  <c r="Y21" i="30"/>
  <c r="Y47" i="4"/>
  <c r="Y46" i="4"/>
  <c r="Y45" i="4"/>
  <c r="Y44" i="4"/>
  <c r="Y43" i="4"/>
  <c r="Y42" i="4"/>
  <c r="Y41" i="4"/>
  <c r="Y40" i="4"/>
  <c r="Y39" i="4"/>
  <c r="Y38" i="4"/>
  <c r="Y37" i="4"/>
  <c r="Y36" i="4"/>
  <c r="Y35" i="4"/>
  <c r="Y34" i="4"/>
  <c r="Y33" i="4"/>
  <c r="Y32" i="4"/>
  <c r="Y31" i="4"/>
  <c r="Y30" i="4"/>
  <c r="Y29" i="4"/>
  <c r="Y28" i="4"/>
  <c r="Y27" i="4"/>
  <c r="Y26" i="4"/>
  <c r="Y25" i="4"/>
  <c r="Y24" i="4"/>
  <c r="Y23" i="4"/>
  <c r="Y49" i="4" s="1"/>
  <c r="Y22" i="4"/>
  <c r="T28" i="27"/>
  <c r="N28" i="27"/>
  <c r="T27" i="27"/>
  <c r="N27" i="27"/>
  <c r="T26" i="27"/>
  <c r="N26" i="27"/>
  <c r="T25" i="27"/>
  <c r="N25" i="27"/>
  <c r="T24" i="27"/>
  <c r="N24" i="27"/>
  <c r="T23" i="27"/>
  <c r="N23" i="27"/>
  <c r="T22" i="27"/>
  <c r="N22" i="27"/>
  <c r="T21" i="27"/>
  <c r="N21" i="27"/>
  <c r="T20" i="27"/>
  <c r="N20" i="27"/>
  <c r="T19" i="27"/>
  <c r="N19" i="27"/>
  <c r="T18" i="27"/>
  <c r="N18" i="27"/>
  <c r="T17" i="27"/>
  <c r="N17" i="27"/>
  <c r="T16" i="27"/>
  <c r="N16" i="27"/>
  <c r="N29" i="27"/>
  <c r="T15" i="27"/>
  <c r="N15" i="27"/>
  <c r="T14" i="27"/>
  <c r="Q11" i="27" s="1"/>
  <c r="N14" i="27"/>
  <c r="J11" i="27"/>
  <c r="H11" i="27"/>
</calcChain>
</file>

<file path=xl/sharedStrings.xml><?xml version="1.0" encoding="utf-8"?>
<sst xmlns="http://schemas.openxmlformats.org/spreadsheetml/2006/main" count="506" uniqueCount="363">
  <si>
    <t>A02</t>
  </si>
  <si>
    <t>A03</t>
  </si>
  <si>
    <t>A04</t>
  </si>
  <si>
    <t>A05</t>
  </si>
  <si>
    <t>100A/380V</t>
  </si>
  <si>
    <t>A06</t>
  </si>
  <si>
    <t>150A/380V</t>
  </si>
  <si>
    <t>A07</t>
  </si>
  <si>
    <t>200A/380V</t>
  </si>
  <si>
    <t>A08</t>
  </si>
  <si>
    <t>300A/380V</t>
  </si>
  <si>
    <t>A09</t>
  </si>
  <si>
    <t>400A/380V</t>
  </si>
  <si>
    <t>A11</t>
  </si>
  <si>
    <t>A12</t>
  </si>
  <si>
    <t>A13</t>
  </si>
  <si>
    <t>A14</t>
  </si>
  <si>
    <t>A15</t>
  </si>
  <si>
    <t>A16</t>
  </si>
  <si>
    <t>A17</t>
  </si>
  <si>
    <t>A18</t>
  </si>
  <si>
    <t>2-A</t>
    <phoneticPr fontId="1" type="noConversion"/>
  </si>
  <si>
    <t>B03</t>
  </si>
  <si>
    <t>B04</t>
  </si>
  <si>
    <t>B05</t>
  </si>
  <si>
    <t>B06</t>
  </si>
  <si>
    <t>B07</t>
  </si>
  <si>
    <t>B08</t>
  </si>
  <si>
    <t>B09</t>
  </si>
  <si>
    <t>B10</t>
  </si>
  <si>
    <t>B11</t>
  </si>
  <si>
    <t>B12</t>
  </si>
  <si>
    <t>B13</t>
  </si>
  <si>
    <t>B14</t>
  </si>
  <si>
    <t>B15</t>
  </si>
  <si>
    <t>B16</t>
  </si>
  <si>
    <t>B17</t>
  </si>
  <si>
    <t>B18</t>
  </si>
  <si>
    <t>B19</t>
  </si>
  <si>
    <t>B20</t>
  </si>
  <si>
    <t>5-B</t>
    <phoneticPr fontId="1" type="noConversion"/>
  </si>
  <si>
    <t>1-B</t>
    <phoneticPr fontId="1" type="noConversion"/>
  </si>
  <si>
    <t>2-E</t>
    <phoneticPr fontId="1" type="noConversion"/>
  </si>
  <si>
    <t>Deadline</t>
    <phoneticPr fontId="1" type="noConversion"/>
  </si>
  <si>
    <t>Form</t>
    <phoneticPr fontId="1" type="noConversion"/>
  </si>
  <si>
    <t>Contact Person</t>
    <phoneticPr fontId="1" type="noConversion"/>
  </si>
  <si>
    <t>National Exhibition and Convention Center (Shanghai)</t>
    <phoneticPr fontId="1" type="noConversion"/>
  </si>
  <si>
    <t>Form</t>
    <phoneticPr fontId="1" type="noConversion"/>
  </si>
  <si>
    <t>Form</t>
    <phoneticPr fontId="1" type="noConversion"/>
  </si>
  <si>
    <t>Exhibitor Information</t>
    <phoneticPr fontId="1" type="noConversion"/>
  </si>
  <si>
    <t>Exhibitor's Name</t>
    <phoneticPr fontId="1" type="noConversion"/>
  </si>
  <si>
    <t>Contractor's Name</t>
    <phoneticPr fontId="1" type="noConversion"/>
  </si>
  <si>
    <t>Hall/Booth No.</t>
    <phoneticPr fontId="1" type="noConversion"/>
  </si>
  <si>
    <t>Tel/Moblile</t>
    <phoneticPr fontId="1" type="noConversion"/>
  </si>
  <si>
    <t>E-mail</t>
    <phoneticPr fontId="1" type="noConversion"/>
  </si>
  <si>
    <t>Signature</t>
    <phoneticPr fontId="1" type="noConversion"/>
  </si>
  <si>
    <t>Dates</t>
    <phoneticPr fontId="1" type="noConversion"/>
  </si>
  <si>
    <t>Please return form to</t>
    <phoneticPr fontId="1" type="noConversion"/>
  </si>
  <si>
    <t>Raw Space or Standard Stand</t>
    <phoneticPr fontId="1" type="noConversion"/>
  </si>
  <si>
    <t>Space Area               /sqm</t>
    <phoneticPr fontId="1" type="noConversion"/>
  </si>
  <si>
    <t>Company Name (in English)</t>
    <phoneticPr fontId="1" type="noConversion"/>
  </si>
  <si>
    <t>Company Name (in Chinese)</t>
    <phoneticPr fontId="1" type="noConversion"/>
  </si>
  <si>
    <t>Postcode</t>
    <phoneticPr fontId="1" type="noConversion"/>
  </si>
  <si>
    <t>Tel</t>
    <phoneticPr fontId="1" type="noConversion"/>
  </si>
  <si>
    <t>Gender</t>
    <phoneticPr fontId="1" type="noConversion"/>
  </si>
  <si>
    <t>First Name</t>
    <phoneticPr fontId="1" type="noConversion"/>
  </si>
  <si>
    <t>Surname</t>
    <phoneticPr fontId="1" type="noConversion"/>
  </si>
  <si>
    <t>Position</t>
    <phoneticPr fontId="1" type="noConversion"/>
  </si>
  <si>
    <t>Company Name for Stand Fascia- Shell Scheme Only</t>
    <phoneticPr fontId="1" type="noConversion"/>
  </si>
  <si>
    <t>Chinese: please write clearly (No more than 30 Chinese characters, blank and punctuation included)</t>
    <phoneticPr fontId="1" type="noConversion"/>
  </si>
  <si>
    <t>If your fascia name details are not received by the above deadline, the company name and details in the application form will be used. In all cases, abbreviations will be used, e.g. Limited = Ltd.</t>
    <phoneticPr fontId="1" type="noConversion"/>
  </si>
  <si>
    <t>If exhibitors need modification on the content of fascia names after the fascia board has been made, extra fees shall be charged to exhibitors as RMB90 each.</t>
    <phoneticPr fontId="1" type="noConversion"/>
  </si>
  <si>
    <t>Deadline</t>
    <phoneticPr fontId="1" type="noConversion"/>
  </si>
  <si>
    <t>Contact Person</t>
    <phoneticPr fontId="1" type="noConversion"/>
  </si>
  <si>
    <t>2-D</t>
    <phoneticPr fontId="1" type="noConversion"/>
  </si>
  <si>
    <t>Order Forms Checklist &amp; Other Important Deadlines</t>
    <phoneticPr fontId="1" type="noConversion"/>
  </si>
  <si>
    <t>Deadline</t>
    <phoneticPr fontId="1" type="noConversion"/>
  </si>
  <si>
    <t>Via</t>
    <phoneticPr fontId="1" type="noConversion"/>
  </si>
  <si>
    <t>Form Type</t>
    <phoneticPr fontId="1" type="noConversion"/>
  </si>
  <si>
    <t>Particular</t>
    <phoneticPr fontId="1" type="noConversion"/>
  </si>
  <si>
    <t>1-A</t>
    <phoneticPr fontId="1" type="noConversion"/>
  </si>
  <si>
    <t>Catalogue Listing</t>
    <phoneticPr fontId="1" type="noConversion"/>
  </si>
  <si>
    <t>1-B</t>
    <phoneticPr fontId="1" type="noConversion"/>
  </si>
  <si>
    <t>Optional</t>
    <phoneticPr fontId="1" type="noConversion"/>
  </si>
  <si>
    <t>2-A</t>
    <phoneticPr fontId="1" type="noConversion"/>
  </si>
  <si>
    <t>Company Name for Stand Fascia- Shell Scheme Only</t>
    <phoneticPr fontId="1" type="noConversion"/>
  </si>
  <si>
    <t>2-E</t>
    <phoneticPr fontId="1" type="noConversion"/>
  </si>
  <si>
    <t>5-B</t>
    <phoneticPr fontId="1" type="noConversion"/>
  </si>
  <si>
    <t>Signature</t>
    <phoneticPr fontId="1" type="noConversion"/>
  </si>
  <si>
    <t>Shanghai Hongda Exhibition Service Co.,Ltd.</t>
    <phoneticPr fontId="1" type="noConversion"/>
  </si>
  <si>
    <t>Equipment &amp; Fittings Rental</t>
    <phoneticPr fontId="1" type="noConversion"/>
  </si>
  <si>
    <t>National Exhibition and Convention Center (Shanghai)</t>
    <phoneticPr fontId="1" type="noConversion"/>
  </si>
  <si>
    <t>Exhibitor/Applier Inforamtion</t>
    <phoneticPr fontId="1" type="noConversion"/>
  </si>
  <si>
    <t>Exhibitor Name</t>
    <phoneticPr fontId="1" type="noConversion"/>
  </si>
  <si>
    <t>Contractor Name</t>
    <phoneticPr fontId="1" type="noConversion"/>
  </si>
  <si>
    <t>Hall/Booth No.</t>
    <phoneticPr fontId="1" type="noConversion"/>
  </si>
  <si>
    <t>Space Area                    /sqm</t>
    <phoneticPr fontId="1" type="noConversion"/>
  </si>
  <si>
    <t>Raw Space or Sandard Stand</t>
    <phoneticPr fontId="1" type="noConversion"/>
  </si>
  <si>
    <t>Tel/Mobile</t>
    <phoneticPr fontId="1" type="noConversion"/>
  </si>
  <si>
    <t>E-mail</t>
    <phoneticPr fontId="1" type="noConversion"/>
  </si>
  <si>
    <t>Dates</t>
    <phoneticPr fontId="1" type="noConversion"/>
  </si>
  <si>
    <t>Please reture form to</t>
    <phoneticPr fontId="1" type="noConversion"/>
  </si>
  <si>
    <t>Shanghai Hongda Exhibition Service Co.,Ltd.</t>
    <phoneticPr fontId="1" type="noConversion"/>
  </si>
  <si>
    <t>Contact Person:</t>
    <phoneticPr fontId="1" type="noConversion"/>
  </si>
  <si>
    <t>According to the rugulation of venue, No replacement, refund and relocation of all equipment and fittings after the deadline of application.</t>
    <phoneticPr fontId="1" type="noConversion"/>
  </si>
  <si>
    <t>No.</t>
    <phoneticPr fontId="1" type="noConversion"/>
  </si>
  <si>
    <t>Item</t>
    <phoneticPr fontId="1" type="noConversion"/>
  </si>
  <si>
    <t>Description</t>
    <phoneticPr fontId="1" type="noConversion"/>
  </si>
  <si>
    <t>Unit</t>
    <phoneticPr fontId="1" type="noConversion"/>
  </si>
  <si>
    <t>Amount</t>
    <phoneticPr fontId="1" type="noConversion"/>
  </si>
  <si>
    <t>Total</t>
    <phoneticPr fontId="1" type="noConversion"/>
  </si>
  <si>
    <t>Remarks</t>
    <phoneticPr fontId="1" type="noConversion"/>
  </si>
  <si>
    <t>Total</t>
    <phoneticPr fontId="1" type="noConversion"/>
  </si>
  <si>
    <t>Protector for electric leakage</t>
    <phoneticPr fontId="1" type="noConversion"/>
  </si>
  <si>
    <t>Advance power supply</t>
    <phoneticPr fontId="1" type="noConversion"/>
  </si>
  <si>
    <t>Unit Price (RMB)</t>
    <phoneticPr fontId="1" type="noConversion"/>
  </si>
  <si>
    <t>pc</t>
    <phoneticPr fontId="1" type="noConversion"/>
  </si>
  <si>
    <t>pc</t>
    <phoneticPr fontId="1" type="noConversion"/>
  </si>
  <si>
    <t>2. On-site relocation of equipment &amp; fittings will be charged of 150% total price</t>
    <phoneticPr fontId="1" type="noConversion"/>
  </si>
  <si>
    <t>Please enclose Service Location Plan of your Stand</t>
    <phoneticPr fontId="1" type="noConversion"/>
  </si>
  <si>
    <t>1. Please mark the location of switch box for on-site locate</t>
    <phoneticPr fontId="1" type="noConversion"/>
  </si>
  <si>
    <t xml:space="preserve"> </t>
    <phoneticPr fontId="1" type="noConversion"/>
  </si>
  <si>
    <t>No.</t>
    <phoneticPr fontId="1" type="noConversion"/>
  </si>
  <si>
    <t>Item/Description (cm)</t>
    <phoneticPr fontId="1" type="noConversion"/>
  </si>
  <si>
    <t>Unit Price (RMB)</t>
    <phoneticPr fontId="1" type="noConversion"/>
  </si>
  <si>
    <t>Quantity</t>
    <phoneticPr fontId="1" type="noConversion"/>
  </si>
  <si>
    <t>Total (RMB)</t>
    <phoneticPr fontId="1" type="noConversion"/>
  </si>
  <si>
    <t>B01</t>
    <phoneticPr fontId="1" type="noConversion"/>
  </si>
  <si>
    <t>B02</t>
    <phoneticPr fontId="1" type="noConversion"/>
  </si>
  <si>
    <t>Total</t>
    <phoneticPr fontId="1" type="noConversion"/>
  </si>
  <si>
    <t>Additional Facility Rental for Meeting Room</t>
    <phoneticPr fontId="1" type="noConversion"/>
  </si>
  <si>
    <t>Screen</t>
    <phoneticPr fontId="1" type="noConversion"/>
  </si>
  <si>
    <t>Shanghai Hongda Exhibition Service Co.,Ltd.</t>
    <phoneticPr fontId="1" type="noConversion"/>
  </si>
  <si>
    <r>
      <t>120</t>
    </r>
    <r>
      <rPr>
        <sz val="11"/>
        <color theme="1"/>
        <rFont val="宋体"/>
        <family val="2"/>
        <charset val="134"/>
      </rPr>
      <t>″</t>
    </r>
    <r>
      <rPr>
        <sz val="11"/>
        <color theme="1"/>
        <rFont val="Arial"/>
        <family val="2"/>
      </rPr>
      <t>bracket style</t>
    </r>
    <r>
      <rPr>
        <sz val="11"/>
        <color theme="1"/>
        <rFont val="宋体"/>
        <family val="2"/>
        <charset val="134"/>
      </rPr>
      <t>（</t>
    </r>
    <r>
      <rPr>
        <sz val="11"/>
        <color theme="1"/>
        <rFont val="Arial"/>
        <family val="2"/>
      </rPr>
      <t>1.82m*2.43m )</t>
    </r>
    <phoneticPr fontId="1" type="noConversion"/>
  </si>
  <si>
    <r>
      <t>150</t>
    </r>
    <r>
      <rPr>
        <sz val="11"/>
        <color theme="1"/>
        <rFont val="宋体"/>
        <family val="2"/>
        <charset val="134"/>
      </rPr>
      <t>″</t>
    </r>
    <r>
      <rPr>
        <sz val="11"/>
        <color theme="1"/>
        <rFont val="Arial"/>
        <family val="2"/>
      </rPr>
      <t>folding style</t>
    </r>
    <r>
      <rPr>
        <sz val="11"/>
        <color theme="1"/>
        <rFont val="宋体"/>
        <family val="2"/>
        <charset val="134"/>
      </rPr>
      <t>（</t>
    </r>
    <r>
      <rPr>
        <sz val="11"/>
        <color theme="1"/>
        <rFont val="Arial"/>
        <family val="2"/>
      </rPr>
      <t>2.25m*3.03m)</t>
    </r>
    <phoneticPr fontId="1" type="noConversion"/>
  </si>
  <si>
    <t>Passport No.</t>
    <phoneticPr fontId="1" type="noConversion"/>
  </si>
  <si>
    <t>Additional Furniture/Facility Rental</t>
    <phoneticPr fontId="1" type="noConversion"/>
  </si>
  <si>
    <t>Additional Facility Rental for Meeting Room</t>
    <phoneticPr fontId="1" type="noConversion"/>
  </si>
  <si>
    <t>A01</t>
    <phoneticPr fontId="1" type="noConversion"/>
  </si>
  <si>
    <t>Booster</t>
  </si>
  <si>
    <t>220V/110V</t>
    <phoneticPr fontId="1" type="noConversion"/>
  </si>
  <si>
    <t>Maximum:4KVA, not for lightings</t>
  </si>
  <si>
    <t>Socket connector (only for 220V10A socket)</t>
  </si>
  <si>
    <t>Compressed Air</t>
    <phoneticPr fontId="1" type="noConversion"/>
  </si>
  <si>
    <t>Water Connector for stand</t>
  </si>
  <si>
    <t>Water Connector for equipment</t>
  </si>
  <si>
    <t>10M Internet Access with wire</t>
  </si>
  <si>
    <t>15M Internet Access with wire</t>
  </si>
  <si>
    <t>30M Internet Access with wire</t>
  </si>
  <si>
    <t>Other bandwidth or wireless bandwidth</t>
  </si>
  <si>
    <t>≤0.4m3/10Kg, DN15mm, 8bar</t>
  </si>
  <si>
    <t>≤0.9m3/10Kg, DN25mm, 8bar</t>
  </si>
  <si>
    <t>DN 15mm</t>
  </si>
  <si>
    <t>DN 20mm</t>
  </si>
  <si>
    <t>Shared</t>
  </si>
  <si>
    <t>1 fixed IP</t>
  </si>
  <si>
    <t>1 fixe IP</t>
  </si>
  <si>
    <t>To be discussed</t>
  </si>
  <si>
    <t>220V10A, with wire connection</t>
  </si>
  <si>
    <t xml:space="preserve">Application should be placed before 30 days. 
Routing services will be reasonably implemented under the premise of venue. 
no reimbursement for on-site cancellation.
</t>
    <phoneticPr fontId="1" type="noConversion"/>
  </si>
  <si>
    <t>Folding Chair</t>
  </si>
  <si>
    <r>
      <t>Power socket220V/10A</t>
    </r>
    <r>
      <rPr>
        <sz val="11"/>
        <color theme="1"/>
        <rFont val="宋体"/>
        <family val="3"/>
        <charset val="134"/>
      </rPr>
      <t>（</t>
    </r>
    <r>
      <rPr>
        <sz val="11"/>
        <color theme="1"/>
        <rFont val="Arial"/>
        <family val="2"/>
      </rPr>
      <t>for decorated booths only, 500w maximum</t>
    </r>
    <phoneticPr fontId="1" type="noConversion"/>
  </si>
  <si>
    <t>Reception Table（100×50×75）</t>
    <phoneticPr fontId="1" type="noConversion"/>
  </si>
  <si>
    <t>Square Table(65×65×70)</t>
    <phoneticPr fontId="1" type="noConversion"/>
  </si>
  <si>
    <t>Round Table(Ф65×70)</t>
    <phoneticPr fontId="1" type="noConversion"/>
  </si>
  <si>
    <t>Information Counter（100×50×75）</t>
    <phoneticPr fontId="1" type="noConversion"/>
  </si>
  <si>
    <t>Lockable Cabinet（100×50×75）</t>
    <phoneticPr fontId="1" type="noConversion"/>
  </si>
  <si>
    <t xml:space="preserve">Stair Showcase(30/60)    </t>
    <phoneticPr fontId="1" type="noConversion"/>
  </si>
  <si>
    <t>Glass Showcase（100×50×90）</t>
    <phoneticPr fontId="1" type="noConversion"/>
  </si>
  <si>
    <t>Tall Glass Showcase（100×50×200/250）</t>
    <phoneticPr fontId="1" type="noConversion"/>
  </si>
  <si>
    <t>Flat Shelf（100×30）</t>
    <phoneticPr fontId="1" type="noConversion"/>
  </si>
  <si>
    <t>Booth Panel 100×244）</t>
    <phoneticPr fontId="1" type="noConversion"/>
  </si>
  <si>
    <t>Folding Door</t>
    <phoneticPr fontId="1" type="noConversion"/>
  </si>
  <si>
    <t>Lockable Folding Door （100×200）</t>
    <phoneticPr fontId="1" type="noConversion"/>
  </si>
  <si>
    <t>Folding Chair</t>
    <phoneticPr fontId="1" type="noConversion"/>
  </si>
  <si>
    <t>Leather Chair</t>
    <phoneticPr fontId="1" type="noConversion"/>
  </si>
  <si>
    <t>Long Arm Spotlight(100W)</t>
    <phoneticPr fontId="1" type="noConversion"/>
  </si>
  <si>
    <t>Fluorescent Tube(40W)</t>
    <phoneticPr fontId="1" type="noConversion"/>
  </si>
  <si>
    <t>Carpet</t>
    <phoneticPr fontId="1" type="noConversion"/>
  </si>
  <si>
    <t>42”PDP</t>
    <phoneticPr fontId="1" type="noConversion"/>
  </si>
  <si>
    <t>50”PDP</t>
    <phoneticPr fontId="1" type="noConversion"/>
  </si>
  <si>
    <t xml:space="preserve">25.00/ m2 </t>
    <phoneticPr fontId="1" type="noConversion"/>
  </si>
  <si>
    <t>3,200.00 /duration
Including deposit:2,000.00</t>
    <phoneticPr fontId="1" type="noConversion"/>
  </si>
  <si>
    <t>Wireless Microphone</t>
  </si>
  <si>
    <t>Goose neck microphone</t>
  </si>
  <si>
    <t>Background</t>
  </si>
  <si>
    <t>Table Cloth</t>
  </si>
  <si>
    <t>Information Counter</t>
  </si>
  <si>
    <t>Base platform</t>
  </si>
  <si>
    <t>Audio set</t>
  </si>
  <si>
    <t>LED color screen</t>
  </si>
  <si>
    <t>On-site transportation</t>
  </si>
  <si>
    <t>400.00 /Half Day</t>
  </si>
  <si>
    <t>800.00 /Half Day</t>
  </si>
  <si>
    <t>400.00/Half Day</t>
  </si>
  <si>
    <t>100.00/pc/Half Day</t>
  </si>
  <si>
    <t>40.00/Half Day</t>
  </si>
  <si>
    <t>1,000.00/sq.meters</t>
  </si>
  <si>
    <t>1,000.00/batch</t>
  </si>
  <si>
    <t>Total</t>
    <phoneticPr fontId="1" type="noConversion"/>
  </si>
  <si>
    <t>3,600.00/Duration
 including Deposit:2000.00</t>
    <phoneticPr fontId="1" type="noConversion"/>
  </si>
  <si>
    <t>Exhibitors Pre-registration/Badge-making</t>
    <phoneticPr fontId="1" type="noConversion"/>
  </si>
  <si>
    <t>Exhibitors Pre-registration and Badge-making Form</t>
    <phoneticPr fontId="1" type="noConversion"/>
  </si>
  <si>
    <r>
      <t>Tel</t>
    </r>
    <r>
      <rPr>
        <sz val="11"/>
        <color theme="1"/>
        <rFont val="宋体"/>
        <family val="2"/>
        <charset val="134"/>
      </rPr>
      <t>：</t>
    </r>
    <r>
      <rPr>
        <sz val="11"/>
        <color theme="1"/>
        <rFont val="Arial"/>
        <family val="2"/>
      </rPr>
      <t xml:space="preserve">86-18817488170 E-mail: 501718988@qq.com </t>
    </r>
    <phoneticPr fontId="1" type="noConversion"/>
  </si>
  <si>
    <t>Contact person: Ms. Wang Birong</t>
    <phoneticPr fontId="1" type="noConversion"/>
  </si>
  <si>
    <t>50.00/Unit/Half day</t>
    <phoneticPr fontId="1" type="noConversion"/>
  </si>
  <si>
    <t>Optional</t>
    <phoneticPr fontId="1" type="noConversion"/>
  </si>
  <si>
    <t>APPENDIX 1</t>
    <phoneticPr fontId="24"/>
  </si>
  <si>
    <r>
      <t xml:space="preserve">上海依佩克国际运输有限公司
</t>
    </r>
    <r>
      <rPr>
        <b/>
        <sz val="14"/>
        <rFont val="Times New Roman"/>
        <family val="1"/>
      </rPr>
      <t xml:space="preserve">SHANGHAI ITPC INT'L TRANSPORTATION CO.,LTD                                                           </t>
    </r>
    <phoneticPr fontId="24"/>
  </si>
  <si>
    <r>
      <t>展览会名称</t>
    </r>
    <r>
      <rPr>
        <sz val="9"/>
        <rFont val="Times New Roman"/>
        <family val="1"/>
      </rPr>
      <t>:</t>
    </r>
    <phoneticPr fontId="24"/>
  </si>
  <si>
    <t xml:space="preserve"> </t>
    <phoneticPr fontId="24"/>
  </si>
  <si>
    <t xml:space="preserve">Exhibition: </t>
    <phoneticPr fontId="24"/>
  </si>
  <si>
    <t>参展货物清单</t>
    <phoneticPr fontId="24"/>
  </si>
  <si>
    <r>
      <t>参</t>
    </r>
    <r>
      <rPr>
        <sz val="10"/>
        <rFont val="Times New Roman"/>
        <family val="1"/>
      </rPr>
      <t xml:space="preserve"> </t>
    </r>
    <r>
      <rPr>
        <sz val="10"/>
        <rFont val="宋体"/>
        <family val="3"/>
        <charset val="134"/>
      </rPr>
      <t>展</t>
    </r>
    <r>
      <rPr>
        <sz val="10"/>
        <rFont val="Times New Roman"/>
        <family val="1"/>
      </rPr>
      <t xml:space="preserve"> </t>
    </r>
    <r>
      <rPr>
        <sz val="10"/>
        <rFont val="宋体"/>
        <family val="3"/>
        <charset val="134"/>
      </rPr>
      <t>商</t>
    </r>
    <rPh sb="0" eb="1">
      <t>サン</t>
    </rPh>
    <rPh sb="2" eb="3">
      <t>テン</t>
    </rPh>
    <rPh sb="4" eb="5">
      <t>ショウ</t>
    </rPh>
    <phoneticPr fontId="24"/>
  </si>
  <si>
    <t>.</t>
    <phoneticPr fontId="32" type="noConversion"/>
  </si>
  <si>
    <r>
      <t>页</t>
    </r>
    <r>
      <rPr>
        <sz val="10"/>
        <rFont val="Times New Roman"/>
        <family val="1"/>
      </rPr>
      <t xml:space="preserve">   </t>
    </r>
    <r>
      <rPr>
        <sz val="10"/>
        <rFont val="宋体"/>
        <family val="3"/>
        <charset val="134"/>
      </rPr>
      <t>码</t>
    </r>
    <phoneticPr fontId="24"/>
  </si>
  <si>
    <t>List of Exhibits</t>
    <phoneticPr fontId="24"/>
  </si>
  <si>
    <t>Exhibitor</t>
    <phoneticPr fontId="24"/>
  </si>
  <si>
    <t>Page No.</t>
    <phoneticPr fontId="24"/>
  </si>
  <si>
    <r>
      <t>运输方式</t>
    </r>
    <r>
      <rPr>
        <sz val="10"/>
        <rFont val="Times New Roman"/>
        <family val="1"/>
      </rPr>
      <t xml:space="preserve"> </t>
    </r>
    <r>
      <rPr>
        <sz val="10"/>
        <rFont val="宋体"/>
        <family val="3"/>
        <charset val="134"/>
      </rPr>
      <t>海运</t>
    </r>
    <r>
      <rPr>
        <sz val="10"/>
        <rFont val="Times New Roman"/>
        <family val="1"/>
      </rPr>
      <t>/</t>
    </r>
    <r>
      <rPr>
        <sz val="10"/>
        <rFont val="宋体"/>
        <family val="3"/>
        <charset val="134"/>
      </rPr>
      <t>空运</t>
    </r>
    <r>
      <rPr>
        <sz val="10"/>
        <rFont val="Times New Roman"/>
        <family val="1"/>
      </rPr>
      <t>/</t>
    </r>
    <r>
      <rPr>
        <sz val="10"/>
        <rFont val="宋体"/>
        <family val="3"/>
        <charset val="134"/>
      </rPr>
      <t>陆运</t>
    </r>
    <rPh sb="0" eb="1">
      <t>ウン</t>
    </rPh>
    <rPh sb="2" eb="4">
      <t>ホウシキ</t>
    </rPh>
    <rPh sb="5" eb="6">
      <t>ウミ</t>
    </rPh>
    <rPh sb="6" eb="7">
      <t>ウン</t>
    </rPh>
    <rPh sb="8" eb="9">
      <t>カラ</t>
    </rPh>
    <rPh sb="9" eb="10">
      <t>ウン</t>
    </rPh>
    <phoneticPr fontId="24"/>
  </si>
  <si>
    <r>
      <t>原产地国家</t>
    </r>
    <r>
      <rPr>
        <sz val="10"/>
        <rFont val="Times New Roman"/>
        <family val="1"/>
      </rPr>
      <t>:</t>
    </r>
    <phoneticPr fontId="24"/>
  </si>
  <si>
    <r>
      <t>馆号</t>
    </r>
    <r>
      <rPr>
        <sz val="10"/>
        <rFont val="Times New Roman"/>
        <family val="1"/>
      </rPr>
      <t xml:space="preserve">: </t>
    </r>
    <phoneticPr fontId="24"/>
  </si>
  <si>
    <r>
      <t>展台号</t>
    </r>
    <r>
      <rPr>
        <sz val="10"/>
        <rFont val="Times New Roman"/>
        <family val="1"/>
      </rPr>
      <t>:</t>
    </r>
    <phoneticPr fontId="24"/>
  </si>
  <si>
    <t>Dispatched by -Sea/Air/Rail</t>
    <phoneticPr fontId="24"/>
  </si>
  <si>
    <t>BY AIR</t>
  </si>
  <si>
    <t xml:space="preserve">Country of Origin </t>
    <phoneticPr fontId="24"/>
  </si>
  <si>
    <t xml:space="preserve">Hall No. </t>
    <phoneticPr fontId="24"/>
  </si>
  <si>
    <t>Stand No.</t>
    <phoneticPr fontId="24"/>
  </si>
  <si>
    <t>总箱数</t>
    <phoneticPr fontId="24"/>
  </si>
  <si>
    <r>
      <t>包装</t>
    </r>
    <r>
      <rPr>
        <sz val="10"/>
        <rFont val="Times New Roman"/>
        <family val="1"/>
      </rPr>
      <t>Packing Material</t>
    </r>
    <phoneticPr fontId="24"/>
  </si>
  <si>
    <r>
      <t>总毛重</t>
    </r>
    <r>
      <rPr>
        <sz val="10"/>
        <rFont val="Times New Roman"/>
        <family val="1"/>
      </rPr>
      <t>(</t>
    </r>
    <r>
      <rPr>
        <sz val="10"/>
        <rFont val="宋体"/>
        <family val="3"/>
        <charset val="134"/>
      </rPr>
      <t>公斤</t>
    </r>
    <r>
      <rPr>
        <sz val="10"/>
        <rFont val="Times New Roman"/>
        <family val="1"/>
      </rPr>
      <t>)</t>
    </r>
    <phoneticPr fontId="24"/>
  </si>
  <si>
    <r>
      <t>总净重（公斤</t>
    </r>
    <r>
      <rPr>
        <sz val="10"/>
        <rFont val="Times New Roman"/>
        <family val="1"/>
      </rPr>
      <t>)</t>
    </r>
    <phoneticPr fontId="24"/>
  </si>
  <si>
    <r>
      <t xml:space="preserve">商品编码
</t>
    </r>
    <r>
      <rPr>
        <sz val="10"/>
        <rFont val="Times New Roman"/>
        <family val="1"/>
      </rPr>
      <t>HS Code</t>
    </r>
    <phoneticPr fontId="24"/>
  </si>
  <si>
    <r>
      <t>数量</t>
    </r>
    <r>
      <rPr>
        <sz val="10"/>
        <rFont val="Times New Roman"/>
        <family val="1"/>
      </rPr>
      <t>Quantity</t>
    </r>
    <phoneticPr fontId="24"/>
  </si>
  <si>
    <r>
      <t xml:space="preserve">单价
</t>
    </r>
    <r>
      <rPr>
        <sz val="10"/>
        <rFont val="Times New Roman"/>
        <family val="1"/>
      </rPr>
      <t>U/Price
USD</t>
    </r>
    <phoneticPr fontId="24"/>
  </si>
  <si>
    <r>
      <t xml:space="preserve">总价
</t>
    </r>
    <r>
      <rPr>
        <sz val="10"/>
        <rFont val="Times New Roman"/>
        <family val="1"/>
      </rPr>
      <t>TTL.CIF
USD</t>
    </r>
    <phoneticPr fontId="24"/>
  </si>
  <si>
    <r>
      <t>体积（立方米</t>
    </r>
    <r>
      <rPr>
        <sz val="10"/>
        <rFont val="Times New Roman"/>
        <family val="1"/>
      </rPr>
      <t>)</t>
    </r>
    <rPh sb="3" eb="5">
      <t>リッポウ</t>
    </rPh>
    <rPh sb="5" eb="6">
      <t>コメ</t>
    </rPh>
    <phoneticPr fontId="24"/>
  </si>
  <si>
    <t xml:space="preserve">Case </t>
    <phoneticPr fontId="24"/>
  </si>
  <si>
    <t>G/W (kg)</t>
    <phoneticPr fontId="24"/>
  </si>
  <si>
    <t>N/W (kg)</t>
    <phoneticPr fontId="24"/>
  </si>
  <si>
    <t>Volumn(M3)</t>
    <phoneticPr fontId="24"/>
  </si>
  <si>
    <r>
      <t xml:space="preserve"> </t>
    </r>
    <r>
      <rPr>
        <sz val="10"/>
        <rFont val="宋体"/>
        <family val="3"/>
        <charset val="134"/>
      </rPr>
      <t xml:space="preserve">箱号
</t>
    </r>
    <r>
      <rPr>
        <sz val="10"/>
        <rFont val="Times New Roman"/>
        <family val="1"/>
      </rPr>
      <t xml:space="preserve"> Case
No. </t>
    </r>
    <rPh sb="13" eb="14">
      <t>ヨウジュウブンテンシャ</t>
    </rPh>
    <phoneticPr fontId="24"/>
  </si>
  <si>
    <t>长*宽*高（CM）</t>
    <rPh sb="0" eb="9">
      <t>ヨウジュウブンテンシャ</t>
    </rPh>
    <phoneticPr fontId="24"/>
  </si>
  <si>
    <r>
      <t xml:space="preserve">毛重
</t>
    </r>
    <r>
      <rPr>
        <sz val="10"/>
        <rFont val="Times New Roman"/>
        <family val="1"/>
      </rPr>
      <t>GROSS</t>
    </r>
    <phoneticPr fontId="32" type="noConversion"/>
  </si>
  <si>
    <r>
      <t xml:space="preserve">净重
</t>
    </r>
    <r>
      <rPr>
        <sz val="10"/>
        <rFont val="Times New Roman"/>
        <family val="1"/>
      </rPr>
      <t>NET</t>
    </r>
    <phoneticPr fontId="32" type="noConversion"/>
  </si>
  <si>
    <r>
      <t>货物名称规格摘要（请中文填写</t>
    </r>
    <r>
      <rPr>
        <sz val="10"/>
        <rFont val="Times New Roman"/>
        <family val="1"/>
      </rPr>
      <t>)
 Description of Contents in Chinese</t>
    </r>
    <rPh sb="13" eb="14">
      <t>ヨウ</t>
    </rPh>
    <rPh sb="15" eb="16">
      <t>ブン</t>
    </rPh>
    <rPh sb="16" eb="17">
      <t>テン</t>
    </rPh>
    <rPh sb="17" eb="18">
      <t>シャ</t>
    </rPh>
    <phoneticPr fontId="24"/>
  </si>
  <si>
    <r>
      <t>货物名称规格摘要（请英文填写</t>
    </r>
    <r>
      <rPr>
        <sz val="10"/>
        <rFont val="Times New Roman"/>
        <family val="1"/>
      </rPr>
      <t>) 
Description of Contents in English</t>
    </r>
    <phoneticPr fontId="24"/>
  </si>
  <si>
    <r>
      <t xml:space="preserve">          </t>
    </r>
    <r>
      <rPr>
        <sz val="10"/>
        <rFont val="宋体"/>
        <family val="3"/>
        <charset val="134"/>
      </rPr>
      <t>展品处理方法</t>
    </r>
    <r>
      <rPr>
        <sz val="10"/>
        <rFont val="Times New Roman"/>
        <family val="1"/>
      </rPr>
      <t xml:space="preserve"> Disposal </t>
    </r>
    <phoneticPr fontId="24"/>
  </si>
  <si>
    <t>L</t>
    <phoneticPr fontId="24"/>
  </si>
  <si>
    <t>W</t>
    <phoneticPr fontId="24"/>
  </si>
  <si>
    <t>H</t>
    <phoneticPr fontId="24"/>
  </si>
  <si>
    <r>
      <t>回运</t>
    </r>
    <r>
      <rPr>
        <sz val="8"/>
        <rFont val="宋体"/>
        <family val="3"/>
        <charset val="134"/>
      </rPr>
      <t xml:space="preserve">
</t>
    </r>
    <r>
      <rPr>
        <sz val="8"/>
        <rFont val="Times New Roman"/>
        <family val="1"/>
      </rPr>
      <t xml:space="preserve"> Return</t>
    </r>
    <phoneticPr fontId="24"/>
  </si>
  <si>
    <r>
      <t>已售</t>
    </r>
    <r>
      <rPr>
        <sz val="8"/>
        <rFont val="宋体"/>
        <family val="3"/>
        <charset val="134"/>
      </rPr>
      <t xml:space="preserve">
</t>
    </r>
    <r>
      <rPr>
        <sz val="8"/>
        <rFont val="Times New Roman"/>
        <family val="1"/>
      </rPr>
      <t>Sold</t>
    </r>
    <phoneticPr fontId="24"/>
  </si>
  <si>
    <r>
      <t>遗弃</t>
    </r>
    <r>
      <rPr>
        <sz val="8"/>
        <rFont val="宋体"/>
        <family val="3"/>
        <charset val="134"/>
      </rPr>
      <t xml:space="preserve">
</t>
    </r>
    <r>
      <rPr>
        <sz val="8"/>
        <rFont val="Times New Roman"/>
        <family val="1"/>
      </rPr>
      <t>Abandoned</t>
    </r>
    <phoneticPr fontId="24"/>
  </si>
  <si>
    <r>
      <t>消耗</t>
    </r>
    <r>
      <rPr>
        <sz val="10"/>
        <rFont val="Times New Roman"/>
        <family val="1"/>
      </rPr>
      <t xml:space="preserve"> </t>
    </r>
    <r>
      <rPr>
        <sz val="8"/>
        <rFont val="Times New Roman"/>
        <family val="1"/>
      </rPr>
      <t xml:space="preserve">
 Consume</t>
    </r>
    <phoneticPr fontId="24"/>
  </si>
  <si>
    <t>体积</t>
    <phoneticPr fontId="24"/>
  </si>
  <si>
    <r>
      <t>总价</t>
    </r>
    <r>
      <rPr>
        <b/>
        <sz val="10"/>
        <rFont val="Times New Roman"/>
        <family val="1"/>
      </rPr>
      <t>Total USD</t>
    </r>
    <phoneticPr fontId="24"/>
  </si>
  <si>
    <t>* This form must be completed accurately by typewriting.</t>
    <phoneticPr fontId="24"/>
  </si>
  <si>
    <t>** Each page for one package only.</t>
    <phoneticPr fontId="24"/>
  </si>
  <si>
    <t>Signature of Responsible Person:</t>
    <phoneticPr fontId="24"/>
  </si>
  <si>
    <t>Date:</t>
    <phoneticPr fontId="24"/>
  </si>
  <si>
    <t>Exhibits transportation</t>
    <phoneticPr fontId="1" type="noConversion"/>
  </si>
  <si>
    <t>Hanging Points Rental</t>
    <phoneticPr fontId="1" type="noConversion"/>
  </si>
  <si>
    <r>
      <t>Tel</t>
    </r>
    <r>
      <rPr>
        <sz val="11"/>
        <color theme="1"/>
        <rFont val="宋体"/>
        <family val="2"/>
        <charset val="134"/>
      </rPr>
      <t>：</t>
    </r>
    <r>
      <rPr>
        <sz val="11"/>
        <color theme="1"/>
        <rFont val="Arial"/>
        <family val="2"/>
      </rPr>
      <t>86-21-63539977*1132/1106 FAX</t>
    </r>
    <r>
      <rPr>
        <sz val="11"/>
        <color theme="1"/>
        <rFont val="宋体"/>
        <family val="2"/>
        <charset val="134"/>
      </rPr>
      <t>：</t>
    </r>
    <r>
      <rPr>
        <sz val="11"/>
        <color theme="1"/>
        <rFont val="Arial"/>
        <family val="2"/>
      </rPr>
      <t xml:space="preserve">86-21-63542227 E-mail: hongda_expo@163.com </t>
    </r>
    <phoneticPr fontId="1" type="noConversion"/>
  </si>
  <si>
    <t>15A/380V</t>
    <phoneticPr fontId="1" type="noConversion"/>
  </si>
  <si>
    <t xml:space="preserve">Switch Box
For exhibits, equipment
(Intelligent safety electrical box, i.e. first-level distribution box)
</t>
    <phoneticPr fontId="1" type="noConversion"/>
  </si>
  <si>
    <t>30A/380V</t>
    <phoneticPr fontId="1" type="noConversion"/>
  </si>
  <si>
    <t>60A/380V</t>
    <phoneticPr fontId="1" type="noConversion"/>
  </si>
  <si>
    <t xml:space="preserve">Switch Box
for lightings and stand
 (Intelligent safety electrical box, i.e. first-level distribution box)
</t>
    <phoneticPr fontId="1" type="noConversion"/>
  </si>
  <si>
    <t>1fixe IP</t>
    <phoneticPr fontId="1" type="noConversion"/>
  </si>
  <si>
    <t>1 fixe IP</t>
    <phoneticPr fontId="1" type="noConversion"/>
  </si>
  <si>
    <t>30M Internet Access with wire</t>
    <phoneticPr fontId="1" type="noConversion"/>
  </si>
  <si>
    <t>60M Internet Access with wire</t>
    <phoneticPr fontId="1" type="noConversion"/>
  </si>
  <si>
    <t>100M Internet Access with wire</t>
    <phoneticPr fontId="1" type="noConversion"/>
  </si>
  <si>
    <t>A19</t>
  </si>
  <si>
    <t>A20</t>
  </si>
  <si>
    <t>A21</t>
  </si>
  <si>
    <t>A22</t>
  </si>
  <si>
    <t>A23</t>
  </si>
  <si>
    <t>A24</t>
  </si>
  <si>
    <t>A25</t>
  </si>
  <si>
    <t>A26</t>
  </si>
  <si>
    <t>A27</t>
  </si>
  <si>
    <t>A10</t>
    <phoneticPr fontId="1" type="noConversion"/>
  </si>
  <si>
    <t xml:space="preserve">Dismantle of leakage protector, 24-hour use of power shall be applied before move-in time, on-site application are not acceptable
N1H electricity box fee will be increased by 50%, and the total price will be reflected in the payment notice.
</t>
    <phoneticPr fontId="1" type="noConversion"/>
  </si>
  <si>
    <r>
      <rPr>
        <sz val="11"/>
        <color theme="1"/>
        <rFont val="宋体"/>
        <family val="3"/>
        <charset val="134"/>
      </rPr>
      <t>＞</t>
    </r>
    <r>
      <rPr>
        <sz val="11"/>
        <color theme="1"/>
        <rFont val="Arial"/>
        <family val="2"/>
      </rPr>
      <t xml:space="preserve">0.9m3/10Kg, 
</t>
    </r>
    <r>
      <rPr>
        <sz val="11"/>
        <color theme="1"/>
        <rFont val="宋体"/>
        <family val="3"/>
        <charset val="134"/>
      </rPr>
      <t>＜</t>
    </r>
    <r>
      <rPr>
        <sz val="11"/>
        <color theme="1"/>
        <rFont val="Arial"/>
        <family val="2"/>
      </rPr>
      <t xml:space="preserve">1.6m3/10Kg,
DN25mm, 8bar
</t>
    </r>
    <phoneticPr fontId="1" type="noConversion"/>
  </si>
  <si>
    <t xml:space="preserve">The height of the upper edge of the suspension (excluding the suspension point): </t>
    <phoneticPr fontId="1" type="noConversion"/>
  </si>
  <si>
    <t xml:space="preserve">Booth height: </t>
    <phoneticPr fontId="1" type="noConversion"/>
  </si>
  <si>
    <t>C01</t>
    <phoneticPr fontId="46" type="noConversion"/>
  </si>
  <si>
    <t>C03</t>
    <phoneticPr fontId="46" type="noConversion"/>
  </si>
  <si>
    <t>C04</t>
    <phoneticPr fontId="46" type="noConversion"/>
  </si>
  <si>
    <t>C05</t>
    <phoneticPr fontId="46" type="noConversion"/>
  </si>
  <si>
    <t xml:space="preserve">Before filling in the application form for hanging points, please check the Notice of 3.10 hanging points in Exhibitor's Manual. 
Before submitting the lease application form, please complete the hanging point service audit according to the process. 
According to the regulations of the pavilion, all applications for facilities can not be replaced, returned or moved after the deadline, please understand. </t>
    <phoneticPr fontId="32" type="noConversion"/>
  </si>
  <si>
    <t>Unit price (RMB)</t>
    <phoneticPr fontId="32" type="noConversion"/>
  </si>
  <si>
    <t>Specifications</t>
    <phoneticPr fontId="1" type="noConversion"/>
  </si>
  <si>
    <t>Hanging point</t>
    <phoneticPr fontId="46" type="noConversion"/>
  </si>
  <si>
    <t xml:space="preserve">Hand-pulled hoist </t>
    <phoneticPr fontId="46" type="noConversion"/>
  </si>
  <si>
    <t>Electric hoist</t>
    <phoneticPr fontId="46" type="noConversion"/>
  </si>
  <si>
    <t xml:space="preserve"> 15 m chain 1 ton</t>
    <phoneticPr fontId="46" type="noConversion"/>
  </si>
  <si>
    <t>25 m chain 1 ton</t>
    <phoneticPr fontId="46" type="noConversion"/>
  </si>
  <si>
    <t>15 m chain 1 ton</t>
    <phoneticPr fontId="46" type="noConversion"/>
  </si>
  <si>
    <t>ponit</t>
    <phoneticPr fontId="46" type="noConversion"/>
  </si>
  <si>
    <t>pc</t>
    <phoneticPr fontId="46" type="noConversion"/>
  </si>
  <si>
    <t>Total</t>
    <phoneticPr fontId="32" type="noConversion"/>
  </si>
  <si>
    <t>Note</t>
    <phoneticPr fontId="32" type="noConversion"/>
  </si>
  <si>
    <t>Over the deadline, no application for drawing will be accepted.</t>
    <phoneticPr fontId="46" type="noConversion"/>
  </si>
  <si>
    <t>C02</t>
    <phoneticPr fontId="46" type="noConversion"/>
  </si>
  <si>
    <t xml:space="preserve">Additional Furniture/Facility Rental
(Standard booth only) </t>
    <phoneticPr fontId="1" type="noConversion"/>
  </si>
  <si>
    <t>Projector</t>
    <phoneticPr fontId="1" type="noConversion"/>
  </si>
  <si>
    <t>15-19 September 2020</t>
    <phoneticPr fontId="1" type="noConversion"/>
  </si>
  <si>
    <t>2020 中国国际工业博览会</t>
    <phoneticPr fontId="24"/>
  </si>
  <si>
    <t>CIIF 2020</t>
    <phoneticPr fontId="32" type="noConversion"/>
  </si>
  <si>
    <t>*** The page must be fill out before August. 13rd. 2020</t>
    <phoneticPr fontId="24"/>
  </si>
  <si>
    <t>10000 ANSI</t>
    <phoneticPr fontId="1" type="noConversion"/>
  </si>
  <si>
    <t>4,500.00/Half Day
12,000.00Through out the Show</t>
    <phoneticPr fontId="1" type="noConversion"/>
  </si>
  <si>
    <t>400.00/Half Day</t>
    <phoneticPr fontId="1" type="noConversion"/>
  </si>
  <si>
    <t>180.00/sqm</t>
    <phoneticPr fontId="1" type="noConversion"/>
  </si>
  <si>
    <t>LED screen splitter</t>
    <phoneticPr fontId="1" type="noConversion"/>
  </si>
  <si>
    <t>6000.00/set</t>
    <phoneticPr fontId="1" type="noConversion"/>
  </si>
  <si>
    <t>3,000.00/set</t>
    <phoneticPr fontId="1" type="noConversion"/>
  </si>
  <si>
    <t>350.00/sqm</t>
    <phoneticPr fontId="1" type="noConversion"/>
  </si>
  <si>
    <t>150.00/Half Day</t>
    <phoneticPr fontId="1" type="noConversion"/>
  </si>
  <si>
    <t>Reception Table(1.4m*0.45m*0.75m, tablecloth available)</t>
    <phoneticPr fontId="1" type="noConversion"/>
  </si>
  <si>
    <t>Item/Description</t>
    <phoneticPr fontId="1" type="noConversion"/>
  </si>
  <si>
    <t>2020.8.13</t>
    <phoneticPr fontId="1" type="noConversion"/>
  </si>
  <si>
    <t>2-F</t>
    <phoneticPr fontId="1" type="noConversion"/>
  </si>
  <si>
    <t>Mr. Gong Bichen for Exhibitors at Hall NH/2.1H/3H/4.1H/7.1H/8.1H</t>
    <phoneticPr fontId="1" type="noConversion"/>
  </si>
  <si>
    <t>Ms. Ge Moqian for Exhibitors at Hall 1.1H/5.2H/7.2H</t>
    <phoneticPr fontId="1" type="noConversion"/>
  </si>
  <si>
    <t>Mr. Zhu Zhuoer for Exhibitors at Hall 5.1H/6.1H/6.2H</t>
    <phoneticPr fontId="1" type="noConversion"/>
  </si>
  <si>
    <t xml:space="preserve">Tie-in will not be provided. Exhibitor’s compressors are not allowed to use in Hall.
No compressed air supply in NH.
</t>
    <phoneticPr fontId="1" type="noConversion"/>
  </si>
  <si>
    <t xml:space="preserve">Notes
a. The users of the hanging point must lease the hoists equipment provided by the exhibition hall.
b. If the single structure hoisted by hand hoist exceeds 10 (including 10) hoisting points, it needs to be dismantled.
c. Hanging point service fee is divided into hanging point fee and hoist rental service fee, including chain recovery service and hoist electricity fee.
d. The rental service of hoist includes hoist rental and hoist installation.
e. The deadline for hanging point application should refer to Hanging Point Service 
</t>
    <phoneticPr fontId="46" type="noConversion"/>
  </si>
  <si>
    <t>15A/220V</t>
    <phoneticPr fontId="1" type="noConversion"/>
  </si>
  <si>
    <t>30A/220V</t>
    <phoneticPr fontId="1" type="noConversion"/>
  </si>
  <si>
    <t>60A/220V</t>
    <phoneticPr fontId="1" type="noConversion"/>
  </si>
  <si>
    <t xml:space="preserve">Equipment &amp; Fittings Rental </t>
    <phoneticPr fontId="1" type="noConversion"/>
  </si>
  <si>
    <t xml:space="preserve">Contact Person: Antonella Fontanarosa, ciif@cameraitacina.com </t>
    <phoneticPr fontId="1" type="noConversion"/>
  </si>
  <si>
    <t xml:space="preserve">China-Italy Chamber of Commerce </t>
    <phoneticPr fontId="1" type="noConversion"/>
  </si>
  <si>
    <t>2020.8.31</t>
    <phoneticPr fontId="1" type="noConversion"/>
  </si>
  <si>
    <t>2020.8.24</t>
    <phoneticPr fontId="1" type="noConversion"/>
  </si>
  <si>
    <t>2020.8.17</t>
    <phoneticPr fontId="1" type="noConversion"/>
  </si>
  <si>
    <t>mandatory</t>
    <phoneticPr fontId="1" type="noConversion"/>
  </si>
  <si>
    <t>English: Please use block letters (No more than 70 letters, blank and punctuation included)</t>
  </si>
  <si>
    <t>2020.08.17</t>
    <phoneticPr fontId="1" type="noConversion"/>
  </si>
  <si>
    <t>2. Components</t>
  </si>
  <si>
    <t>3. Home Appliances</t>
  </si>
  <si>
    <t>4. Automotive</t>
  </si>
  <si>
    <t>5. Electronics</t>
  </si>
  <si>
    <t>1 Company logo in AI</t>
    <phoneticPr fontId="1" type="noConversion"/>
  </si>
  <si>
    <t xml:space="preserve">Please indicate your sub-sector: </t>
    <phoneticPr fontId="1" type="noConversion"/>
  </si>
  <si>
    <t>In addition, please provide:</t>
    <phoneticPr fontId="1" type="noConversion"/>
  </si>
  <si>
    <t>2 Two promotional pictures (products/factory..)</t>
    <phoneticPr fontId="1" type="noConversion"/>
  </si>
  <si>
    <t>Address (EN)</t>
    <phoneticPr fontId="1" type="noConversion"/>
  </si>
  <si>
    <t>Address (CH)</t>
    <phoneticPr fontId="1" type="noConversion"/>
  </si>
  <si>
    <t>1. Machinery</t>
    <phoneticPr fontId="1" type="noConversion"/>
  </si>
  <si>
    <t>6. Manufacturing</t>
    <phoneticPr fontId="1" type="noConversion"/>
  </si>
  <si>
    <t>7. Industrial Services</t>
    <phoneticPr fontId="1" type="noConversion"/>
  </si>
  <si>
    <t>Mini program MEWG</t>
  </si>
  <si>
    <t xml:space="preserve">
</t>
  </si>
  <si>
    <r>
      <t xml:space="preserve">
</t>
    </r>
    <r>
      <rPr>
        <b/>
        <sz val="11"/>
        <color theme="1"/>
        <rFont val="Calibri Light"/>
        <family val="2"/>
      </rPr>
      <t xml:space="preserve">Chinese </t>
    </r>
  </si>
  <si>
    <r>
      <rPr>
        <b/>
        <sz val="11"/>
        <color theme="1"/>
        <rFont val="Calibri Light"/>
        <family val="2"/>
      </rPr>
      <t xml:space="preserve">English </t>
    </r>
    <r>
      <rPr>
        <sz val="11"/>
        <color theme="1"/>
        <rFont val="Calibri Light"/>
        <family val="2"/>
      </rPr>
      <t xml:space="preserve">
</t>
    </r>
  </si>
  <si>
    <t>Catalogue Listing</t>
  </si>
  <si>
    <t>Company Description (max 200 words)</t>
  </si>
  <si>
    <t>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</si>
</sst>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yyyy/m/d;@"/>
    <numFmt numFmtId="165" formatCode="0.00_ "/>
    <numFmt numFmtId="166" formatCode="0_);[Red]\(0\)"/>
    <numFmt numFmtId="167" formatCode="0.0_ "/>
    <numFmt numFmtId="168" formatCode="0.000_ "/>
    <numFmt numFmtId="169" formatCode="d\,mmmm\,yyyy"/>
  </numFmts>
  <fonts count="53">
    <font>
      <sz val="11"/>
      <color theme="1"/>
      <name val="Calibri"/>
      <family val="2"/>
      <charset val="134"/>
      <scheme val="minor"/>
    </font>
    <font>
      <sz val="9"/>
      <name val="Calibri"/>
      <family val="2"/>
      <charset val="134"/>
      <scheme val="minor"/>
    </font>
    <font>
      <sz val="12"/>
      <color theme="1"/>
      <name val="Calibri"/>
      <family val="3"/>
      <charset val="134"/>
      <scheme val="minor"/>
    </font>
    <font>
      <sz val="14"/>
      <color theme="1"/>
      <name val="Calibri"/>
      <family val="3"/>
      <charset val="134"/>
      <scheme val="minor"/>
    </font>
    <font>
      <sz val="12"/>
      <name val="宋体"/>
      <family val="3"/>
      <charset val="134"/>
    </font>
    <font>
      <sz val="11"/>
      <color theme="1"/>
      <name val="宋体"/>
      <family val="3"/>
      <charset val="134"/>
    </font>
    <font>
      <u/>
      <sz val="11"/>
      <color theme="10"/>
      <name val="宋体"/>
      <family val="3"/>
      <charset val="134"/>
    </font>
    <font>
      <sz val="10"/>
      <color theme="1"/>
      <name val="Calibri"/>
      <family val="3"/>
      <charset val="134"/>
      <scheme val="minor"/>
    </font>
    <font>
      <sz val="12"/>
      <color theme="1"/>
      <name val="Arial"/>
      <family val="2"/>
    </font>
    <font>
      <sz val="11"/>
      <color theme="1"/>
      <name val="Arial"/>
      <family val="2"/>
    </font>
    <font>
      <sz val="10"/>
      <color theme="1"/>
      <name val="Arial"/>
      <family val="2"/>
    </font>
    <font>
      <sz val="9"/>
      <color theme="1"/>
      <name val="Arial"/>
      <family val="2"/>
    </font>
    <font>
      <sz val="8"/>
      <color theme="1"/>
      <name val="Arial"/>
      <family val="2"/>
    </font>
    <font>
      <sz val="6.5"/>
      <color theme="1"/>
      <name val="Arial"/>
      <family val="2"/>
    </font>
    <font>
      <sz val="16"/>
      <color theme="1"/>
      <name val="Arial"/>
      <family val="2"/>
    </font>
    <font>
      <sz val="18"/>
      <color theme="1"/>
      <name val="Arial"/>
      <family val="2"/>
    </font>
    <font>
      <sz val="11"/>
      <color theme="1"/>
      <name val="宋体"/>
      <family val="2"/>
      <charset val="134"/>
    </font>
    <font>
      <sz val="14"/>
      <color theme="1"/>
      <name val="Arial"/>
      <family val="2"/>
    </font>
    <font>
      <sz val="8.5"/>
      <color theme="1"/>
      <name val="Arial"/>
      <family val="2"/>
    </font>
    <font>
      <b/>
      <sz val="16"/>
      <color theme="1"/>
      <name val="Arial"/>
      <family val="2"/>
    </font>
    <font>
      <sz val="10.5"/>
      <color theme="1"/>
      <name val="Arial"/>
      <family val="2"/>
    </font>
    <font>
      <b/>
      <sz val="11"/>
      <color theme="1"/>
      <name val="Arial"/>
      <family val="2"/>
    </font>
    <font>
      <u/>
      <sz val="11"/>
      <color theme="10"/>
      <name val="Arial"/>
      <family val="2"/>
    </font>
    <font>
      <b/>
      <sz val="10"/>
      <name val="Times New Roman"/>
      <family val="1"/>
    </font>
    <font>
      <sz val="6"/>
      <name val="ＭＳ Ｐゴシック"/>
      <family val="2"/>
      <charset val="128"/>
    </font>
    <font>
      <sz val="11"/>
      <name val="Times New Roman"/>
      <family val="1"/>
    </font>
    <font>
      <b/>
      <sz val="14"/>
      <name val="楷体_GB2312"/>
      <family val="3"/>
      <charset val="134"/>
    </font>
    <font>
      <b/>
      <sz val="14"/>
      <name val="Times New Roman"/>
      <family val="1"/>
    </font>
    <font>
      <sz val="14"/>
      <name val="Times New Roman"/>
      <family val="1"/>
    </font>
    <font>
      <sz val="16"/>
      <name val="Times New Roman"/>
      <family val="1"/>
    </font>
    <font>
      <b/>
      <i/>
      <sz val="12"/>
      <name val="Times New Roman"/>
      <family val="1"/>
    </font>
    <font>
      <sz val="10"/>
      <name val="Times New Roman"/>
      <family val="1"/>
    </font>
    <font>
      <sz val="9"/>
      <name val="宋体"/>
      <family val="3"/>
      <charset val="134"/>
    </font>
    <font>
      <sz val="9"/>
      <name val="Times New Roman"/>
      <family val="1"/>
    </font>
    <font>
      <i/>
      <sz val="12"/>
      <name val="Times New Roman"/>
      <family val="1"/>
    </font>
    <font>
      <i/>
      <sz val="11"/>
      <name val="Times New Roman"/>
      <family val="1"/>
    </font>
    <font>
      <sz val="10"/>
      <name val="宋体"/>
      <family val="3"/>
      <charset val="134"/>
    </font>
    <font>
      <sz val="8"/>
      <name val="宋体"/>
      <family val="3"/>
      <charset val="134"/>
    </font>
    <font>
      <sz val="8"/>
      <name val="Times New Roman"/>
      <family val="1"/>
    </font>
    <font>
      <sz val="11"/>
      <color indexed="10"/>
      <name val="宋体"/>
      <family val="3"/>
      <charset val="134"/>
    </font>
    <font>
      <sz val="11"/>
      <color indexed="10"/>
      <name val="Times New Roman"/>
      <family val="1"/>
    </font>
    <font>
      <sz val="11"/>
      <name val="宋体"/>
      <family val="3"/>
      <charset val="134"/>
    </font>
    <font>
      <b/>
      <sz val="10"/>
      <name val="宋体"/>
      <family val="3"/>
      <charset val="134"/>
    </font>
    <font>
      <b/>
      <i/>
      <sz val="10"/>
      <name val="Times New Roman"/>
      <family val="1"/>
    </font>
    <font>
      <b/>
      <sz val="11"/>
      <name val="Arial"/>
      <family val="2"/>
    </font>
    <font>
      <sz val="11"/>
      <color theme="1"/>
      <name val="Arial"/>
      <family val="3"/>
      <charset val="134"/>
    </font>
    <font>
      <sz val="9"/>
      <name val="Calibri"/>
      <family val="3"/>
      <charset val="134"/>
      <scheme val="minor"/>
    </font>
    <font>
      <sz val="11"/>
      <color indexed="8"/>
      <name val="Arial"/>
      <family val="2"/>
    </font>
    <font>
      <sz val="11"/>
      <color rgb="FFFF0000"/>
      <name val="Arial"/>
      <family val="2"/>
    </font>
    <font>
      <sz val="10"/>
      <color rgb="FFFF0000"/>
      <name val="Times New Roman"/>
      <family val="1"/>
    </font>
    <font>
      <sz val="11"/>
      <color theme="1"/>
      <name val="Calibri Light"/>
      <family val="2"/>
    </font>
    <font>
      <b/>
      <sz val="11"/>
      <color theme="1"/>
      <name val="Calibri Light"/>
      <family val="2"/>
    </font>
    <font>
      <b/>
      <sz val="11"/>
      <color rgb="FFFF0000"/>
      <name val="Calibri Light"/>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00000"/>
        <bgColor indexed="64"/>
      </patternFill>
    </fill>
  </fills>
  <borders count="84">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double">
        <color indexed="64"/>
      </top>
      <bottom/>
      <diagonal/>
    </border>
    <border>
      <left style="medium">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thin">
        <color indexed="64"/>
      </right>
      <top style="thin">
        <color indexed="64"/>
      </top>
      <bottom/>
      <diagonal/>
    </border>
    <border>
      <left style="medium">
        <color auto="1"/>
      </left>
      <right/>
      <top style="double">
        <color auto="1"/>
      </top>
      <bottom/>
      <diagonal/>
    </border>
    <border>
      <left/>
      <right style="medium">
        <color indexed="64"/>
      </right>
      <top style="double">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style="thin">
        <color indexed="64"/>
      </top>
      <bottom style="thin">
        <color indexed="64"/>
      </bottom>
      <diagonal/>
    </border>
    <border>
      <left style="medium">
        <color indexed="64"/>
      </left>
      <right style="thin">
        <color indexed="64"/>
      </right>
      <top/>
      <bottom/>
      <diagonal/>
    </border>
  </borders>
  <cellStyleXfs count="3">
    <xf numFmtId="0" fontId="0" fillId="0" borderId="0">
      <alignment vertical="center"/>
    </xf>
    <xf numFmtId="0" fontId="4" fillId="0" borderId="0">
      <alignment vertical="center"/>
    </xf>
    <xf numFmtId="0" fontId="6" fillId="0" borderId="0" applyNumberFormat="0" applyFill="0" applyBorder="0" applyAlignment="0" applyProtection="0">
      <alignment vertical="top"/>
      <protection locked="0"/>
    </xf>
  </cellStyleXfs>
  <cellXfs count="475">
    <xf numFmtId="0" fontId="0" fillId="0" borderId="0" xfId="0">
      <alignment vertical="center"/>
    </xf>
    <xf numFmtId="0" fontId="0" fillId="0" borderId="0" xfId="0" applyBorder="1">
      <alignment vertical="center"/>
    </xf>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NumberFormat="1">
      <alignment vertical="center"/>
    </xf>
    <xf numFmtId="0" fontId="0" fillId="0" borderId="0" xfId="0" applyFill="1" applyBorder="1">
      <alignment vertical="center"/>
    </xf>
    <xf numFmtId="0" fontId="0" fillId="0" borderId="0" xfId="0" applyNumberFormat="1" applyFill="1" applyBorder="1">
      <alignment vertical="center"/>
    </xf>
    <xf numFmtId="0" fontId="0" fillId="0" borderId="0" xfId="0" applyFill="1">
      <alignment vertical="center"/>
    </xf>
    <xf numFmtId="0" fontId="0" fillId="0" borderId="0" xfId="0" applyNumberFormat="1" applyFill="1">
      <alignment vertical="center"/>
    </xf>
    <xf numFmtId="0" fontId="0" fillId="0" borderId="31" xfId="0" applyBorder="1" applyAlignment="1">
      <alignment vertical="center"/>
    </xf>
    <xf numFmtId="0" fontId="0" fillId="0" borderId="6"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20" xfId="0" applyBorder="1" applyAlignment="1">
      <alignment vertical="center"/>
    </xf>
    <xf numFmtId="0" fontId="0" fillId="0" borderId="32" xfId="0"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0" fillId="0" borderId="50" xfId="0" applyBorder="1" applyAlignment="1">
      <alignment vertical="center"/>
    </xf>
    <xf numFmtId="0" fontId="7" fillId="0" borderId="0" xfId="0" applyFont="1" applyAlignment="1">
      <alignment vertical="center" wrapText="1"/>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3" xfId="0" applyFont="1" applyBorder="1">
      <alignment vertical="center"/>
    </xf>
    <xf numFmtId="0" fontId="9" fillId="0" borderId="1" xfId="0" applyFont="1" applyBorder="1">
      <alignment vertical="center"/>
    </xf>
    <xf numFmtId="0" fontId="14"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horizontal="left" vertical="center"/>
    </xf>
    <xf numFmtId="0" fontId="9" fillId="0" borderId="27" xfId="0" applyFont="1" applyBorder="1">
      <alignment vertical="center"/>
    </xf>
    <xf numFmtId="0" fontId="9" fillId="0" borderId="17" xfId="0" applyFont="1" applyBorder="1">
      <alignment vertical="center"/>
    </xf>
    <xf numFmtId="0" fontId="9" fillId="0" borderId="18" xfId="0" applyFont="1" applyBorder="1">
      <alignment vertical="center"/>
    </xf>
    <xf numFmtId="0" fontId="9" fillId="0" borderId="21" xfId="0" applyFont="1" applyBorder="1">
      <alignment vertical="center"/>
    </xf>
    <xf numFmtId="0" fontId="9" fillId="0" borderId="22" xfId="0" applyFont="1" applyBorder="1">
      <alignment vertical="center"/>
    </xf>
    <xf numFmtId="0" fontId="9" fillId="0" borderId="23" xfId="0" applyFont="1" applyBorder="1">
      <alignment vertical="center"/>
    </xf>
    <xf numFmtId="0" fontId="17" fillId="0" borderId="0" xfId="0" applyFont="1">
      <alignment vertical="center"/>
    </xf>
    <xf numFmtId="0" fontId="9" fillId="0" borderId="9" xfId="0" applyNumberFormat="1" applyFont="1" applyBorder="1">
      <alignment vertical="center"/>
    </xf>
    <xf numFmtId="0" fontId="9" fillId="0" borderId="12" xfId="0" applyFont="1" applyBorder="1">
      <alignment vertical="center"/>
    </xf>
    <xf numFmtId="0" fontId="9" fillId="0" borderId="17" xfId="0" applyFont="1" applyFill="1" applyBorder="1">
      <alignment vertical="center"/>
    </xf>
    <xf numFmtId="0" fontId="9" fillId="0" borderId="0" xfId="0" applyFont="1" applyFill="1" applyBorder="1">
      <alignment vertical="center"/>
    </xf>
    <xf numFmtId="0" fontId="9" fillId="0" borderId="0" xfId="0" applyNumberFormat="1" applyFont="1" applyFill="1" applyBorder="1">
      <alignment vertical="center"/>
    </xf>
    <xf numFmtId="0" fontId="9" fillId="0" borderId="18" xfId="0" applyFont="1" applyFill="1" applyBorder="1">
      <alignment vertical="center"/>
    </xf>
    <xf numFmtId="0" fontId="9" fillId="0" borderId="0" xfId="0" applyFont="1" applyFill="1">
      <alignment vertical="center"/>
    </xf>
    <xf numFmtId="0" fontId="9" fillId="0" borderId="21" xfId="0" applyFont="1" applyFill="1" applyBorder="1">
      <alignment vertical="center"/>
    </xf>
    <xf numFmtId="0" fontId="9" fillId="0" borderId="22" xfId="0" applyFont="1" applyFill="1" applyBorder="1">
      <alignment vertical="center"/>
    </xf>
    <xf numFmtId="0" fontId="9" fillId="0" borderId="22" xfId="0" applyNumberFormat="1" applyFont="1" applyFill="1" applyBorder="1">
      <alignment vertical="center"/>
    </xf>
    <xf numFmtId="0" fontId="9" fillId="0" borderId="23" xfId="0" applyFont="1" applyFill="1" applyBorder="1">
      <alignment vertical="center"/>
    </xf>
    <xf numFmtId="0" fontId="14" fillId="0" borderId="0" xfId="0" applyNumberFormat="1" applyFont="1" applyBorder="1" applyAlignment="1">
      <alignment horizontal="center" vertical="center"/>
    </xf>
    <xf numFmtId="0" fontId="9" fillId="0" borderId="0" xfId="0" applyNumberFormat="1" applyFont="1" applyBorder="1" applyAlignment="1">
      <alignment horizontal="left" vertical="center"/>
    </xf>
    <xf numFmtId="0" fontId="9" fillId="0" borderId="27" xfId="0" applyNumberFormat="1" applyFont="1" applyBorder="1">
      <alignment vertical="center"/>
    </xf>
    <xf numFmtId="0" fontId="9" fillId="0" borderId="57" xfId="0" applyFont="1" applyBorder="1">
      <alignment vertical="center"/>
    </xf>
    <xf numFmtId="0" fontId="9" fillId="0" borderId="53" xfId="0" applyFont="1" applyBorder="1">
      <alignment vertical="center"/>
    </xf>
    <xf numFmtId="0" fontId="9" fillId="0" borderId="53" xfId="0" applyNumberFormat="1" applyFont="1" applyBorder="1">
      <alignment vertical="center"/>
    </xf>
    <xf numFmtId="0" fontId="9" fillId="0" borderId="58" xfId="0" applyFont="1" applyBorder="1">
      <alignment vertical="center"/>
    </xf>
    <xf numFmtId="0" fontId="10" fillId="0" borderId="0" xfId="0" applyFont="1" applyFill="1" applyBorder="1">
      <alignment vertical="center"/>
    </xf>
    <xf numFmtId="0" fontId="9" fillId="3" borderId="6" xfId="0" applyNumberFormat="1" applyFont="1" applyFill="1" applyBorder="1" applyAlignment="1">
      <alignment horizontal="center" vertical="center"/>
    </xf>
    <xf numFmtId="0" fontId="9" fillId="3" borderId="0" xfId="0" applyFont="1" applyFill="1">
      <alignment vertical="center"/>
    </xf>
    <xf numFmtId="0" fontId="9" fillId="0" borderId="0" xfId="0" applyNumberFormat="1" applyFont="1" applyFill="1" applyBorder="1" applyAlignment="1">
      <alignment horizontal="center" vertical="center"/>
    </xf>
    <xf numFmtId="0" fontId="9" fillId="0" borderId="0" xfId="0" applyNumberFormat="1" applyFont="1">
      <alignment vertical="center"/>
    </xf>
    <xf numFmtId="0" fontId="9" fillId="3" borderId="17" xfId="0" applyFont="1" applyFill="1" applyBorder="1">
      <alignment vertical="center"/>
    </xf>
    <xf numFmtId="0" fontId="9" fillId="3" borderId="0" xfId="0" applyFont="1" applyFill="1" applyBorder="1">
      <alignment vertical="center"/>
    </xf>
    <xf numFmtId="0" fontId="9" fillId="3" borderId="18" xfId="0" applyFont="1" applyFill="1" applyBorder="1">
      <alignment vertical="center"/>
    </xf>
    <xf numFmtId="0" fontId="9" fillId="3" borderId="21" xfId="0" applyFont="1" applyFill="1" applyBorder="1">
      <alignment vertical="center"/>
    </xf>
    <xf numFmtId="0" fontId="9" fillId="3" borderId="22" xfId="0" applyFont="1" applyFill="1" applyBorder="1">
      <alignment vertical="center"/>
    </xf>
    <xf numFmtId="0" fontId="9" fillId="3" borderId="23" xfId="0" applyFont="1" applyFill="1" applyBorder="1">
      <alignment vertical="center"/>
    </xf>
    <xf numFmtId="0" fontId="21" fillId="0" borderId="6" xfId="0" applyFont="1" applyBorder="1" applyAlignment="1">
      <alignment horizontal="center" vertical="center" wrapText="1"/>
    </xf>
    <xf numFmtId="0" fontId="22" fillId="0" borderId="6" xfId="2" applyFont="1" applyBorder="1" applyAlignment="1" applyProtection="1">
      <alignment vertical="center" wrapText="1"/>
    </xf>
    <xf numFmtId="0" fontId="9" fillId="0" borderId="6" xfId="0" applyNumberFormat="1" applyFont="1" applyFill="1" applyBorder="1" applyAlignment="1">
      <alignment horizontal="center" vertical="center"/>
    </xf>
    <xf numFmtId="0" fontId="9" fillId="0" borderId="51" xfId="0" applyNumberFormat="1" applyFont="1" applyBorder="1" applyAlignment="1">
      <alignment horizontal="center" vertical="center" wrapText="1"/>
    </xf>
    <xf numFmtId="0" fontId="11" fillId="0" borderId="51" xfId="0" applyFont="1" applyBorder="1" applyAlignment="1">
      <alignment horizontal="center" vertical="center" wrapText="1"/>
    </xf>
    <xf numFmtId="0" fontId="11" fillId="0" borderId="51" xfId="0" applyNumberFormat="1" applyFont="1" applyBorder="1" applyAlignment="1">
      <alignment horizontal="center" vertical="center" wrapText="1"/>
    </xf>
    <xf numFmtId="0" fontId="9" fillId="3" borderId="31" xfId="0" applyNumberFormat="1" applyFont="1" applyFill="1" applyBorder="1" applyAlignment="1">
      <alignment horizontal="center" vertical="center"/>
    </xf>
    <xf numFmtId="0" fontId="9" fillId="0" borderId="31" xfId="0" applyNumberFormat="1" applyFont="1" applyFill="1" applyBorder="1" applyAlignment="1">
      <alignment horizontal="center" vertical="center"/>
    </xf>
    <xf numFmtId="0" fontId="9" fillId="0" borderId="0" xfId="0" applyFont="1" applyBorder="1" applyAlignment="1">
      <alignment horizontal="center" vertical="center"/>
    </xf>
    <xf numFmtId="0" fontId="9" fillId="0" borderId="39" xfId="0" applyFont="1" applyBorder="1" applyAlignment="1">
      <alignment horizontal="center" vertical="center"/>
    </xf>
    <xf numFmtId="0" fontId="9" fillId="0" borderId="0" xfId="0" applyFont="1" applyBorder="1" applyAlignment="1">
      <alignment horizontal="left" vertical="center"/>
    </xf>
    <xf numFmtId="0" fontId="25" fillId="0" borderId="0" xfId="0" applyFont="1">
      <alignment vertical="center"/>
    </xf>
    <xf numFmtId="0" fontId="29" fillId="0" borderId="0" xfId="0" applyFont="1">
      <alignment vertical="center"/>
    </xf>
    <xf numFmtId="0" fontId="30" fillId="0" borderId="0" xfId="0" applyFont="1">
      <alignment vertical="center"/>
    </xf>
    <xf numFmtId="0" fontId="32" fillId="0" borderId="5" xfId="0" applyFont="1" applyBorder="1">
      <alignment vertical="center"/>
    </xf>
    <xf numFmtId="0" fontId="31" fillId="0" borderId="2" xfId="0" applyFont="1" applyBorder="1">
      <alignment vertical="center"/>
    </xf>
    <xf numFmtId="0" fontId="36" fillId="0" borderId="5" xfId="0" applyFont="1" applyBorder="1">
      <alignment vertical="center"/>
    </xf>
    <xf numFmtId="0" fontId="31" fillId="0" borderId="4" xfId="0" applyFont="1" applyBorder="1">
      <alignment vertical="center"/>
    </xf>
    <xf numFmtId="0" fontId="31" fillId="0" borderId="7" xfId="0" applyFont="1" applyBorder="1">
      <alignment vertical="center"/>
    </xf>
    <xf numFmtId="0" fontId="36" fillId="0" borderId="5" xfId="0" applyFont="1" applyBorder="1" applyAlignment="1">
      <alignment horizontal="left" vertical="center"/>
    </xf>
    <xf numFmtId="0" fontId="25" fillId="0" borderId="7" xfId="0" applyFont="1" applyBorder="1">
      <alignment vertical="center"/>
    </xf>
    <xf numFmtId="0" fontId="31" fillId="0" borderId="38" xfId="0" applyFont="1" applyBorder="1">
      <alignment vertical="center"/>
    </xf>
    <xf numFmtId="0" fontId="31" fillId="0" borderId="1" xfId="0" applyFont="1" applyBorder="1">
      <alignment vertical="center"/>
    </xf>
    <xf numFmtId="0" fontId="31" fillId="0" borderId="3" xfId="0" applyFont="1" applyBorder="1">
      <alignment vertical="center"/>
    </xf>
    <xf numFmtId="0" fontId="31" fillId="0" borderId="38" xfId="0" applyFont="1" applyBorder="1" applyAlignment="1">
      <alignment horizontal="center" vertical="center"/>
    </xf>
    <xf numFmtId="0" fontId="25" fillId="0" borderId="44" xfId="0" applyFont="1" applyBorder="1">
      <alignment vertical="center"/>
    </xf>
    <xf numFmtId="0" fontId="36" fillId="0" borderId="4" xfId="0" applyFont="1" applyBorder="1">
      <alignment vertical="center"/>
    </xf>
    <xf numFmtId="0" fontId="31" fillId="0" borderId="44" xfId="0" applyFont="1" applyBorder="1">
      <alignment vertical="center"/>
    </xf>
    <xf numFmtId="0" fontId="36" fillId="0" borderId="38" xfId="0" applyFont="1" applyBorder="1" applyAlignment="1">
      <alignment horizontal="left" vertical="center"/>
    </xf>
    <xf numFmtId="0" fontId="23" fillId="0" borderId="1" xfId="0" applyFont="1" applyBorder="1">
      <alignment vertical="center"/>
    </xf>
    <xf numFmtId="0" fontId="31" fillId="0" borderId="38" xfId="0" applyFont="1" applyBorder="1" applyAlignment="1">
      <alignment horizontal="left" vertical="center"/>
    </xf>
    <xf numFmtId="0" fontId="25" fillId="0" borderId="1" xfId="0" applyFont="1" applyBorder="1">
      <alignment vertical="center"/>
    </xf>
    <xf numFmtId="0" fontId="31" fillId="0" borderId="1" xfId="0" applyFont="1" applyBorder="1" applyAlignment="1">
      <alignment horizontal="center" vertical="center"/>
    </xf>
    <xf numFmtId="0" fontId="25" fillId="0" borderId="3" xfId="0" applyFont="1" applyBorder="1">
      <alignment vertical="center"/>
    </xf>
    <xf numFmtId="0" fontId="36" fillId="0" borderId="38" xfId="0" applyFont="1" applyBorder="1">
      <alignment vertical="center"/>
    </xf>
    <xf numFmtId="0" fontId="36" fillId="0" borderId="7" xfId="0" applyFont="1" applyBorder="1" applyAlignment="1">
      <alignment horizontal="center" vertical="center"/>
    </xf>
    <xf numFmtId="0" fontId="36" fillId="0" borderId="7" xfId="0" applyFont="1" applyBorder="1">
      <alignment vertical="center"/>
    </xf>
    <xf numFmtId="166" fontId="31" fillId="0" borderId="3" xfId="0" quotePrefix="1" applyNumberFormat="1" applyFont="1" applyBorder="1" applyAlignment="1">
      <alignment horizontal="center" vertical="center"/>
    </xf>
    <xf numFmtId="167" fontId="23" fillId="0" borderId="3" xfId="0" applyNumberFormat="1" applyFont="1" applyBorder="1" applyAlignment="1">
      <alignment horizontal="center" vertical="center"/>
    </xf>
    <xf numFmtId="168" fontId="23" fillId="0" borderId="1" xfId="0" applyNumberFormat="1" applyFont="1" applyBorder="1">
      <alignment vertical="center"/>
    </xf>
    <xf numFmtId="0" fontId="31" fillId="0" borderId="6" xfId="0" applyFont="1" applyBorder="1" applyAlignment="1">
      <alignment horizontal="center" vertical="center" wrapText="1"/>
    </xf>
    <xf numFmtId="0" fontId="36" fillId="0" borderId="56" xfId="0" applyFont="1" applyBorder="1" applyAlignment="1">
      <alignment horizontal="center" vertical="center" wrapText="1"/>
    </xf>
    <xf numFmtId="0" fontId="31" fillId="0" borderId="6" xfId="0" applyFont="1" applyBorder="1" applyAlignment="1">
      <alignment horizontal="center" vertical="center"/>
    </xf>
    <xf numFmtId="167" fontId="31" fillId="0" borderId="6" xfId="0" applyNumberFormat="1" applyFont="1" applyBorder="1" applyAlignment="1">
      <alignment horizontal="center" vertical="center"/>
    </xf>
    <xf numFmtId="0" fontId="31" fillId="0" borderId="56" xfId="0" applyFont="1" applyBorder="1" applyAlignment="1">
      <alignment horizontal="center" vertical="center"/>
    </xf>
    <xf numFmtId="165" fontId="31" fillId="0" borderId="56" xfId="0" applyNumberFormat="1" applyFont="1" applyBorder="1" applyAlignment="1">
      <alignment horizontal="center" vertical="center"/>
    </xf>
    <xf numFmtId="165" fontId="23" fillId="0" borderId="56" xfId="0" applyNumberFormat="1" applyFont="1" applyBorder="1" applyAlignment="1">
      <alignment horizontal="center" vertical="center"/>
    </xf>
    <xf numFmtId="0" fontId="23" fillId="0" borderId="56" xfId="0" applyFont="1" applyBorder="1" applyAlignment="1">
      <alignment horizontal="center" vertical="center"/>
    </xf>
    <xf numFmtId="0" fontId="23" fillId="0" borderId="6" xfId="0" applyFont="1" applyBorder="1" applyAlignment="1">
      <alignment horizontal="center" vertical="center"/>
    </xf>
    <xf numFmtId="165" fontId="31" fillId="0" borderId="6" xfId="0" applyNumberFormat="1" applyFont="1" applyBorder="1" applyAlignment="1">
      <alignment horizontal="center" vertical="center"/>
    </xf>
    <xf numFmtId="165" fontId="23" fillId="0" borderId="77" xfId="0" applyNumberFormat="1" applyFont="1" applyBorder="1" applyAlignment="1">
      <alignment horizontal="center" vertical="center"/>
    </xf>
    <xf numFmtId="14" fontId="25" fillId="0" borderId="0" xfId="0" applyNumberFormat="1" applyFont="1">
      <alignment vertical="center"/>
    </xf>
    <xf numFmtId="14" fontId="25" fillId="0" borderId="0" xfId="0" applyNumberFormat="1" applyFont="1">
      <alignment vertical="center"/>
    </xf>
    <xf numFmtId="0" fontId="9" fillId="0" borderId="2" xfId="0" applyFont="1" applyBorder="1" applyAlignment="1">
      <alignment horizontal="center" vertical="center"/>
    </xf>
    <xf numFmtId="0" fontId="44" fillId="0" borderId="8" xfId="0" applyFont="1" applyBorder="1">
      <alignment vertical="center"/>
    </xf>
    <xf numFmtId="0" fontId="25" fillId="0" borderId="9" xfId="0" applyFont="1" applyBorder="1">
      <alignment vertical="center"/>
    </xf>
    <xf numFmtId="0" fontId="25" fillId="0" borderId="12" xfId="0" applyFont="1" applyBorder="1">
      <alignment vertical="center"/>
    </xf>
    <xf numFmtId="0" fontId="25" fillId="0" borderId="0" xfId="0" applyFont="1" applyBorder="1">
      <alignment vertical="center"/>
    </xf>
    <xf numFmtId="0" fontId="25" fillId="0" borderId="18" xfId="0" applyFont="1" applyBorder="1">
      <alignment vertical="center"/>
    </xf>
    <xf numFmtId="0" fontId="28" fillId="0" borderId="17" xfId="0" applyFont="1" applyBorder="1" applyAlignment="1"/>
    <xf numFmtId="0" fontId="29" fillId="0" borderId="0" xfId="0" applyFont="1" applyBorder="1">
      <alignment vertical="center"/>
    </xf>
    <xf numFmtId="0" fontId="30" fillId="0" borderId="0" xfId="0" applyFont="1" applyBorder="1">
      <alignment vertical="center"/>
    </xf>
    <xf numFmtId="0" fontId="31" fillId="0" borderId="0" xfId="0" applyFont="1" applyBorder="1">
      <alignment vertical="center"/>
    </xf>
    <xf numFmtId="0" fontId="25" fillId="0" borderId="17" xfId="0" applyFont="1" applyBorder="1">
      <alignment vertical="center"/>
    </xf>
    <xf numFmtId="0" fontId="34" fillId="0" borderId="0" xfId="0" applyFont="1" applyBorder="1">
      <alignment vertical="center"/>
    </xf>
    <xf numFmtId="0" fontId="35" fillId="0" borderId="0" xfId="0" applyFont="1" applyBorder="1">
      <alignment vertical="center"/>
    </xf>
    <xf numFmtId="0" fontId="36" fillId="0" borderId="15" xfId="0" applyFont="1" applyBorder="1">
      <alignment vertical="center"/>
    </xf>
    <xf numFmtId="0" fontId="31" fillId="0" borderId="17" xfId="0" applyFont="1" applyBorder="1">
      <alignment vertical="center"/>
    </xf>
    <xf numFmtId="0" fontId="31" fillId="0" borderId="0" xfId="0" quotePrefix="1" applyFont="1" applyBorder="1" applyAlignment="1">
      <alignment horizontal="center" vertical="center"/>
    </xf>
    <xf numFmtId="0" fontId="36" fillId="0" borderId="0" xfId="0" applyFont="1" applyBorder="1">
      <alignment vertical="center"/>
    </xf>
    <xf numFmtId="0" fontId="31" fillId="0" borderId="13" xfId="0" applyFont="1" applyBorder="1">
      <alignment vertical="center"/>
    </xf>
    <xf numFmtId="0" fontId="31" fillId="0" borderId="0" xfId="0" applyFont="1" applyBorder="1" applyAlignment="1">
      <alignment horizontal="left" vertical="center"/>
    </xf>
    <xf numFmtId="0" fontId="36" fillId="0" borderId="17" xfId="0" applyFont="1" applyBorder="1">
      <alignment vertical="center"/>
    </xf>
    <xf numFmtId="0" fontId="39" fillId="0" borderId="18" xfId="0" applyFont="1" applyBorder="1">
      <alignment vertical="center"/>
    </xf>
    <xf numFmtId="0" fontId="36" fillId="0" borderId="19" xfId="0" applyFont="1" applyBorder="1" applyAlignment="1">
      <alignment horizontal="center" vertical="center"/>
    </xf>
    <xf numFmtId="0" fontId="40" fillId="0" borderId="18" xfId="0" applyFont="1" applyBorder="1">
      <alignment vertical="center"/>
    </xf>
    <xf numFmtId="0" fontId="41" fillId="0" borderId="0" xfId="0" applyFont="1" applyBorder="1">
      <alignment vertical="center"/>
    </xf>
    <xf numFmtId="14" fontId="31" fillId="0" borderId="0" xfId="0" applyNumberFormat="1" applyFont="1" applyBorder="1">
      <alignment vertical="center"/>
    </xf>
    <xf numFmtId="14" fontId="31" fillId="0" borderId="0" xfId="0" applyNumberFormat="1" applyFont="1" applyBorder="1">
      <alignment vertical="center"/>
    </xf>
    <xf numFmtId="0" fontId="31" fillId="0" borderId="22" xfId="0" applyFont="1" applyBorder="1">
      <alignment vertical="center"/>
    </xf>
    <xf numFmtId="0" fontId="43" fillId="0" borderId="22" xfId="0" applyFont="1" applyBorder="1">
      <alignment vertical="center"/>
    </xf>
    <xf numFmtId="0" fontId="25" fillId="0" borderId="22" xfId="0" applyFont="1" applyBorder="1">
      <alignment vertical="center"/>
    </xf>
    <xf numFmtId="0" fontId="25" fillId="0" borderId="23" xfId="0" applyFont="1" applyBorder="1">
      <alignment vertical="center"/>
    </xf>
    <xf numFmtId="0" fontId="9" fillId="0" borderId="6" xfId="0" applyFont="1" applyBorder="1" applyAlignment="1">
      <alignment horizontal="left" vertical="center" wrapText="1"/>
    </xf>
    <xf numFmtId="0" fontId="9" fillId="0" borderId="6" xfId="0" applyFont="1" applyBorder="1" applyAlignment="1">
      <alignment horizontal="center" vertical="center" wrapText="1"/>
    </xf>
    <xf numFmtId="0" fontId="49" fillId="0" borderId="22" xfId="0" applyFont="1" applyBorder="1">
      <alignment vertical="center"/>
    </xf>
    <xf numFmtId="0" fontId="17" fillId="0" borderId="0" xfId="0" applyFont="1" applyAlignment="1">
      <alignment horizontal="center" vertical="center"/>
    </xf>
    <xf numFmtId="0" fontId="48" fillId="0" borderId="6" xfId="0" applyFont="1" applyBorder="1" applyAlignment="1">
      <alignment horizontal="center" vertical="center" wrapText="1"/>
    </xf>
    <xf numFmtId="0" fontId="7"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9" fillId="0" borderId="21" xfId="0" applyFont="1" applyBorder="1">
      <alignment vertical="center"/>
    </xf>
    <xf numFmtId="0" fontId="22" fillId="0" borderId="6" xfId="2" applyFont="1" applyFill="1" applyBorder="1" applyAlignment="1" applyProtection="1">
      <alignment vertical="center"/>
    </xf>
    <xf numFmtId="0" fontId="17" fillId="0" borderId="0" xfId="0" applyFont="1" applyAlignment="1">
      <alignment horizontal="left" vertical="center"/>
    </xf>
    <xf numFmtId="0" fontId="21" fillId="0" borderId="6" xfId="0" applyFont="1" applyBorder="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Alignment="1">
      <alignment horizontal="left" vertical="center"/>
    </xf>
    <xf numFmtId="0" fontId="50" fillId="0" borderId="0" xfId="0" applyFont="1">
      <alignment vertical="center"/>
    </xf>
    <xf numFmtId="14" fontId="50" fillId="0" borderId="0" xfId="0" applyNumberFormat="1" applyFont="1" applyBorder="1" applyAlignment="1">
      <alignment horizontal="center" vertical="center"/>
    </xf>
    <xf numFmtId="0" fontId="50" fillId="0" borderId="0" xfId="0" applyFont="1" applyBorder="1" applyAlignment="1">
      <alignment horizontal="center" vertical="center"/>
    </xf>
    <xf numFmtId="0" fontId="50" fillId="0" borderId="0" xfId="0" applyFont="1" applyBorder="1">
      <alignment vertical="center"/>
    </xf>
    <xf numFmtId="0" fontId="50" fillId="0" borderId="0" xfId="0" applyFont="1" applyAlignment="1">
      <alignment vertical="center"/>
    </xf>
    <xf numFmtId="0" fontId="50" fillId="3" borderId="0" xfId="0" applyFont="1" applyFill="1" applyBorder="1">
      <alignment vertical="center"/>
    </xf>
    <xf numFmtId="0" fontId="51" fillId="0" borderId="0" xfId="0" applyFont="1">
      <alignment vertical="center"/>
    </xf>
    <xf numFmtId="0" fontId="50" fillId="3" borderId="17" xfId="0" applyFont="1" applyFill="1" applyBorder="1" applyAlignment="1">
      <alignment vertical="center" wrapText="1"/>
    </xf>
    <xf numFmtId="0" fontId="50" fillId="3" borderId="18" xfId="0" applyFont="1" applyFill="1" applyBorder="1">
      <alignment vertical="center"/>
    </xf>
    <xf numFmtId="0" fontId="50" fillId="3" borderId="17" xfId="0" applyFont="1" applyFill="1" applyBorder="1">
      <alignment vertical="center"/>
    </xf>
    <xf numFmtId="0" fontId="50" fillId="3" borderId="22" xfId="0" applyFont="1" applyFill="1" applyBorder="1">
      <alignment vertical="center"/>
    </xf>
    <xf numFmtId="0" fontId="50" fillId="3" borderId="23" xfId="0" applyFont="1" applyFill="1" applyBorder="1">
      <alignment vertical="center"/>
    </xf>
    <xf numFmtId="0" fontId="50" fillId="3" borderId="8" xfId="0" applyFont="1" applyFill="1" applyBorder="1">
      <alignment vertical="center"/>
    </xf>
    <xf numFmtId="0" fontId="50" fillId="3" borderId="9" xfId="0" applyFont="1" applyFill="1" applyBorder="1">
      <alignment vertical="center"/>
    </xf>
    <xf numFmtId="0" fontId="50" fillId="3" borderId="12" xfId="0" applyFont="1" applyFill="1" applyBorder="1">
      <alignment vertical="center"/>
    </xf>
    <xf numFmtId="0" fontId="50" fillId="2" borderId="17" xfId="0" applyFont="1" applyFill="1" applyBorder="1">
      <alignment vertical="center"/>
    </xf>
    <xf numFmtId="0" fontId="50" fillId="2" borderId="0" xfId="0" applyFont="1" applyFill="1" applyBorder="1">
      <alignment vertical="center"/>
    </xf>
    <xf numFmtId="0" fontId="50" fillId="2" borderId="21" xfId="0" applyFont="1" applyFill="1" applyBorder="1">
      <alignment vertical="center"/>
    </xf>
    <xf numFmtId="0" fontId="50" fillId="2" borderId="22" xfId="0" applyFont="1" applyFill="1" applyBorder="1">
      <alignment vertical="center"/>
    </xf>
    <xf numFmtId="0" fontId="19" fillId="0" borderId="0" xfId="0" applyFont="1" applyAlignment="1">
      <alignment horizontal="center" vertical="center"/>
    </xf>
    <xf numFmtId="0" fontId="51" fillId="4" borderId="10" xfId="0" applyFont="1" applyFill="1" applyBorder="1" applyAlignment="1">
      <alignment horizontal="center" vertical="center"/>
    </xf>
    <xf numFmtId="0" fontId="51" fillId="4" borderId="9" xfId="0" applyFont="1" applyFill="1" applyBorder="1" applyAlignment="1">
      <alignment horizontal="center" vertical="center"/>
    </xf>
    <xf numFmtId="0" fontId="51" fillId="4" borderId="12" xfId="0" applyFont="1" applyFill="1" applyBorder="1" applyAlignment="1">
      <alignment horizontal="center" vertical="center"/>
    </xf>
    <xf numFmtId="0" fontId="51" fillId="4" borderId="2" xfId="0" applyFont="1" applyFill="1" applyBorder="1" applyAlignment="1">
      <alignment horizontal="center" vertical="center"/>
    </xf>
    <xf numFmtId="0" fontId="51" fillId="4" borderId="1" xfId="0" applyFont="1" applyFill="1" applyBorder="1" applyAlignment="1">
      <alignment horizontal="center" vertical="center"/>
    </xf>
    <xf numFmtId="0" fontId="51" fillId="4" borderId="14" xfId="0" applyFont="1" applyFill="1" applyBorder="1" applyAlignment="1">
      <alignment horizontal="center" vertical="center"/>
    </xf>
    <xf numFmtId="0" fontId="51" fillId="4" borderId="3" xfId="0" applyFont="1" applyFill="1" applyBorder="1" applyAlignment="1">
      <alignment horizontal="center" vertical="center"/>
    </xf>
    <xf numFmtId="0" fontId="6" fillId="0" borderId="31" xfId="2" applyBorder="1" applyAlignment="1" applyProtection="1">
      <alignment horizontal="center" vertical="center"/>
    </xf>
    <xf numFmtId="0" fontId="50" fillId="0" borderId="31" xfId="0" applyFont="1" applyBorder="1" applyAlignment="1">
      <alignment horizontal="center" vertical="center"/>
    </xf>
    <xf numFmtId="0" fontId="50" fillId="0" borderId="32" xfId="0" applyFont="1" applyBorder="1" applyAlignment="1">
      <alignment horizontal="center" vertical="center"/>
    </xf>
    <xf numFmtId="0" fontId="50" fillId="0" borderId="6" xfId="0" applyFont="1" applyBorder="1" applyAlignment="1">
      <alignment horizontal="center" vertical="center"/>
    </xf>
    <xf numFmtId="164" fontId="52" fillId="3" borderId="29" xfId="0" applyNumberFormat="1" applyFont="1" applyFill="1" applyBorder="1" applyAlignment="1">
      <alignment horizontal="center" vertical="center"/>
    </xf>
    <xf numFmtId="164" fontId="52" fillId="3" borderId="22" xfId="0" applyNumberFormat="1" applyFont="1" applyFill="1" applyBorder="1" applyAlignment="1">
      <alignment horizontal="center" vertical="center"/>
    </xf>
    <xf numFmtId="164" fontId="52" fillId="3" borderId="23" xfId="0" applyNumberFormat="1" applyFont="1" applyFill="1" applyBorder="1" applyAlignment="1">
      <alignment horizontal="center" vertical="center"/>
    </xf>
    <xf numFmtId="0" fontId="51" fillId="0" borderId="8" xfId="0" applyFont="1" applyBorder="1" applyAlignment="1">
      <alignment horizontal="center" vertical="center"/>
    </xf>
    <xf numFmtId="0" fontId="51" fillId="0" borderId="9" xfId="0" applyFont="1" applyBorder="1" applyAlignment="1">
      <alignment horizontal="center" vertical="center"/>
    </xf>
    <xf numFmtId="0" fontId="51" fillId="0" borderId="11" xfId="0" applyFont="1" applyBorder="1" applyAlignment="1">
      <alignment horizontal="center" vertical="center"/>
    </xf>
    <xf numFmtId="0" fontId="51" fillId="0" borderId="13" xfId="0" applyFont="1" applyBorder="1" applyAlignment="1">
      <alignment horizontal="center" vertical="center"/>
    </xf>
    <xf numFmtId="0" fontId="51" fillId="0" borderId="1" xfId="0" applyFont="1" applyBorder="1" applyAlignment="1">
      <alignment horizontal="center" vertical="center"/>
    </xf>
    <xf numFmtId="0" fontId="51" fillId="0" borderId="3" xfId="0" applyFont="1" applyBorder="1" applyAlignment="1">
      <alignment horizontal="center" vertical="center"/>
    </xf>
    <xf numFmtId="0" fontId="50" fillId="0" borderId="19" xfId="0" applyFont="1" applyBorder="1" applyAlignment="1">
      <alignment horizontal="center" vertical="center"/>
    </xf>
    <xf numFmtId="0" fontId="51" fillId="4" borderId="11" xfId="0" applyFont="1" applyFill="1" applyBorder="1" applyAlignment="1">
      <alignment horizontal="center" vertical="center"/>
    </xf>
    <xf numFmtId="0" fontId="50" fillId="0" borderId="50" xfId="0" applyFont="1" applyBorder="1" applyAlignment="1">
      <alignment horizontal="center" vertical="center"/>
    </xf>
    <xf numFmtId="0" fontId="50" fillId="0" borderId="51" xfId="0" applyFont="1" applyBorder="1" applyAlignment="1">
      <alignment horizontal="center" vertical="center"/>
    </xf>
    <xf numFmtId="0" fontId="50" fillId="0" borderId="52" xfId="0" applyFont="1" applyBorder="1" applyAlignment="1">
      <alignment horizontal="center" vertical="center"/>
    </xf>
    <xf numFmtId="0" fontId="50" fillId="0" borderId="20" xfId="0" applyFont="1" applyBorder="1" applyAlignment="1">
      <alignment horizontal="center" vertical="center"/>
    </xf>
    <xf numFmtId="0" fontId="50" fillId="0" borderId="6" xfId="0" applyFont="1" applyBorder="1" applyAlignment="1">
      <alignment horizontal="center" vertical="top" wrapText="1"/>
    </xf>
    <xf numFmtId="0" fontId="50" fillId="0" borderId="6" xfId="0" applyFont="1" applyBorder="1" applyAlignment="1">
      <alignment horizontal="center" vertical="top"/>
    </xf>
    <xf numFmtId="0" fontId="50" fillId="0" borderId="20" xfId="0" applyFont="1" applyBorder="1" applyAlignment="1">
      <alignment horizontal="center" vertical="top"/>
    </xf>
    <xf numFmtId="0" fontId="51" fillId="0" borderId="15" xfId="0" applyFont="1" applyBorder="1" applyAlignment="1">
      <alignment horizontal="center" vertical="center"/>
    </xf>
    <xf numFmtId="0" fontId="51" fillId="0" borderId="4" xfId="0" applyFont="1" applyBorder="1" applyAlignment="1">
      <alignment horizontal="center" vertical="center"/>
    </xf>
    <xf numFmtId="0" fontId="51" fillId="0" borderId="7" xfId="0" applyFont="1" applyBorder="1" applyAlignment="1">
      <alignment horizontal="center" vertical="center"/>
    </xf>
    <xf numFmtId="0" fontId="51" fillId="0" borderId="21" xfId="0" applyFont="1" applyBorder="1" applyAlignment="1">
      <alignment horizontal="center" vertical="center"/>
    </xf>
    <xf numFmtId="0" fontId="51" fillId="0" borderId="22" xfId="0" applyFont="1" applyBorder="1" applyAlignment="1">
      <alignment horizontal="center" vertical="center"/>
    </xf>
    <xf numFmtId="0" fontId="51" fillId="0" borderId="28" xfId="0" applyFont="1" applyBorder="1" applyAlignment="1">
      <alignment horizontal="center" vertical="center"/>
    </xf>
    <xf numFmtId="0" fontId="51" fillId="3" borderId="5" xfId="0" applyFont="1" applyFill="1" applyBorder="1" applyAlignment="1">
      <alignment horizontal="center" vertical="center"/>
    </xf>
    <xf numFmtId="0" fontId="51" fillId="3" borderId="4" xfId="0" applyFont="1" applyFill="1" applyBorder="1" applyAlignment="1">
      <alignment horizontal="center" vertical="center"/>
    </xf>
    <xf numFmtId="0" fontId="51" fillId="3" borderId="16" xfId="0" applyFont="1" applyFill="1" applyBorder="1" applyAlignment="1">
      <alignment horizontal="center" vertical="center"/>
    </xf>
    <xf numFmtId="0" fontId="50" fillId="0" borderId="8" xfId="0" applyFont="1" applyBorder="1" applyAlignment="1">
      <alignment horizontal="center" vertical="center"/>
    </xf>
    <xf numFmtId="0" fontId="50" fillId="0" borderId="9" xfId="0" applyFont="1" applyBorder="1" applyAlignment="1">
      <alignment horizontal="center" vertical="center"/>
    </xf>
    <xf numFmtId="0" fontId="50" fillId="0" borderId="12" xfId="0" applyFont="1" applyBorder="1" applyAlignment="1">
      <alignment horizontal="center" vertical="center"/>
    </xf>
    <xf numFmtId="0" fontId="50" fillId="0" borderId="22" xfId="0" applyFont="1" applyBorder="1" applyAlignment="1">
      <alignment horizontal="left" vertical="center" wrapText="1"/>
    </xf>
    <xf numFmtId="0" fontId="50" fillId="0" borderId="8" xfId="0" applyFont="1" applyBorder="1" applyAlignment="1">
      <alignment horizontal="left" vertical="center" wrapText="1"/>
    </xf>
    <xf numFmtId="0" fontId="50" fillId="0" borderId="9" xfId="0" applyFont="1" applyBorder="1" applyAlignment="1">
      <alignment horizontal="left" vertical="center" wrapText="1"/>
    </xf>
    <xf numFmtId="0" fontId="50" fillId="0" borderId="12" xfId="0" applyFont="1" applyBorder="1" applyAlignment="1">
      <alignment horizontal="left" vertical="center" wrapText="1"/>
    </xf>
    <xf numFmtId="0" fontId="50" fillId="0" borderId="17" xfId="0" applyFont="1" applyBorder="1" applyAlignment="1">
      <alignment horizontal="left" vertical="center" wrapText="1"/>
    </xf>
    <xf numFmtId="0" fontId="50" fillId="0" borderId="0" xfId="0" applyFont="1" applyBorder="1" applyAlignment="1">
      <alignment horizontal="left" vertical="center" wrapText="1"/>
    </xf>
    <xf numFmtId="0" fontId="50" fillId="0" borderId="18" xfId="0" applyFont="1" applyBorder="1" applyAlignment="1">
      <alignment horizontal="left" vertical="center" wrapText="1"/>
    </xf>
    <xf numFmtId="0" fontId="50" fillId="0" borderId="21" xfId="0" applyFont="1" applyBorder="1" applyAlignment="1">
      <alignment horizontal="left" vertical="center" wrapText="1"/>
    </xf>
    <xf numFmtId="0" fontId="50" fillId="0" borderId="23" xfId="0" applyFont="1" applyBorder="1" applyAlignment="1">
      <alignment horizontal="left" vertical="center" wrapText="1"/>
    </xf>
    <xf numFmtId="0" fontId="50" fillId="0" borderId="30" xfId="0" applyFont="1" applyBorder="1" applyAlignment="1">
      <alignment horizontal="center" vertical="center"/>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5" fillId="0" borderId="10" xfId="0" applyFont="1" applyBorder="1" applyAlignment="1">
      <alignment horizontal="center" vertical="center"/>
    </xf>
    <xf numFmtId="0" fontId="15" fillId="0" borderId="9" xfId="0" applyFont="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15" fillId="0" borderId="14"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17" fillId="0" borderId="15" xfId="0" applyFont="1" applyBorder="1" applyAlignment="1">
      <alignment horizontal="center" vertical="center" wrapText="1"/>
    </xf>
    <xf numFmtId="0" fontId="17" fillId="0" borderId="4" xfId="0" applyFont="1" applyBorder="1" applyAlignment="1">
      <alignment horizontal="center" vertical="center"/>
    </xf>
    <xf numFmtId="0" fontId="17" fillId="0" borderId="7"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8" xfId="0" applyFont="1" applyBorder="1" applyAlignment="1">
      <alignment horizontal="center" vertical="center"/>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6" xfId="0" applyFont="1" applyFill="1" applyBorder="1" applyAlignment="1">
      <alignment horizontal="center" vertical="center"/>
    </xf>
    <xf numFmtId="164" fontId="48" fillId="2" borderId="29" xfId="0" applyNumberFormat="1" applyFont="1" applyFill="1" applyBorder="1" applyAlignment="1">
      <alignment horizontal="center" vertical="center"/>
    </xf>
    <xf numFmtId="164" fontId="48" fillId="2" borderId="22" xfId="0" applyNumberFormat="1" applyFont="1" applyFill="1" applyBorder="1" applyAlignment="1">
      <alignment horizontal="center" vertical="center"/>
    </xf>
    <xf numFmtId="164" fontId="48" fillId="2" borderId="23" xfId="0" applyNumberFormat="1" applyFont="1" applyFill="1" applyBorder="1" applyAlignment="1">
      <alignment horizontal="center" vertical="center"/>
    </xf>
    <xf numFmtId="0" fontId="9" fillId="0" borderId="27" xfId="0" applyFont="1" applyBorder="1" applyAlignment="1">
      <alignment horizontal="left" vertical="center"/>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3" xfId="0" applyFont="1" applyBorder="1" applyAlignment="1">
      <alignment horizontal="left" vertical="center"/>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9" fillId="0" borderId="19" xfId="0" applyFont="1" applyBorder="1" applyAlignment="1">
      <alignment horizontal="left" vertical="center"/>
    </xf>
    <xf numFmtId="0" fontId="9" fillId="0" borderId="6" xfId="0" applyFont="1" applyBorder="1" applyAlignment="1">
      <alignment horizontal="left" vertical="center"/>
    </xf>
    <xf numFmtId="0" fontId="18" fillId="0" borderId="6" xfId="0" applyFont="1" applyBorder="1" applyAlignment="1">
      <alignment horizontal="left" vertical="center"/>
    </xf>
    <xf numFmtId="0" fontId="18" fillId="0" borderId="20" xfId="0" applyFont="1" applyBorder="1" applyAlignment="1">
      <alignment horizontal="left" vertical="center"/>
    </xf>
    <xf numFmtId="0" fontId="9" fillId="0" borderId="20" xfId="0" applyFont="1" applyBorder="1" applyAlignment="1">
      <alignment horizontal="left" vertical="center"/>
    </xf>
    <xf numFmtId="0" fontId="9" fillId="0" borderId="30" xfId="0" applyFont="1" applyBorder="1" applyAlignment="1">
      <alignment horizontal="left"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19" xfId="0" applyFont="1" applyBorder="1" applyAlignment="1">
      <alignment horizontal="center" vertical="center"/>
    </xf>
    <xf numFmtId="0" fontId="9" fillId="0" borderId="6"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50" xfId="0" applyFont="1" applyBorder="1" applyAlignment="1">
      <alignment horizontal="center" vertical="center"/>
    </xf>
    <xf numFmtId="0" fontId="9" fillId="0" borderId="20" xfId="0" applyFont="1" applyBorder="1" applyAlignment="1">
      <alignment horizontal="center" vertical="center"/>
    </xf>
    <xf numFmtId="0" fontId="9" fillId="0" borderId="32" xfId="0" applyFont="1" applyBorder="1" applyAlignment="1">
      <alignment horizontal="center" vertical="center"/>
    </xf>
    <xf numFmtId="0" fontId="9" fillId="0" borderId="54" xfId="0" applyFont="1" applyBorder="1" applyAlignment="1">
      <alignment horizontal="left" vertical="center"/>
    </xf>
    <xf numFmtId="0" fontId="9" fillId="0" borderId="36" xfId="0" applyFont="1" applyBorder="1" applyAlignment="1">
      <alignment horizontal="left" vertical="center"/>
    </xf>
    <xf numFmtId="0" fontId="9" fillId="0" borderId="37" xfId="0" applyFont="1" applyBorder="1" applyAlignment="1">
      <alignment horizontal="left" vertical="center"/>
    </xf>
    <xf numFmtId="0" fontId="9" fillId="0" borderId="55" xfId="0" applyFont="1" applyBorder="1" applyAlignment="1">
      <alignment horizontal="left" vertical="center"/>
    </xf>
    <xf numFmtId="0" fontId="9" fillId="0" borderId="0" xfId="0" applyFont="1" applyAlignment="1">
      <alignment vertical="center" wrapText="1"/>
    </xf>
    <xf numFmtId="0" fontId="9" fillId="0" borderId="0" xfId="0" applyFont="1" applyAlignment="1">
      <alignment vertical="center"/>
    </xf>
    <xf numFmtId="0" fontId="9" fillId="0" borderId="49" xfId="0" applyFont="1" applyBorder="1" applyAlignment="1">
      <alignment horizontal="left" vertical="center"/>
    </xf>
    <xf numFmtId="0" fontId="9" fillId="0" borderId="45" xfId="0" applyFont="1" applyBorder="1" applyAlignment="1">
      <alignment horizontal="left" vertical="center"/>
    </xf>
    <xf numFmtId="0" fontId="9" fillId="0" borderId="47" xfId="0" applyFont="1" applyBorder="1" applyAlignment="1">
      <alignment horizontal="left" vertical="center"/>
    </xf>
    <xf numFmtId="0" fontId="9" fillId="0" borderId="40" xfId="0" applyFont="1" applyBorder="1" applyAlignment="1">
      <alignment horizontal="left" vertical="center"/>
    </xf>
    <xf numFmtId="0" fontId="9" fillId="0" borderId="46" xfId="0" applyFont="1" applyBorder="1" applyAlignment="1">
      <alignment horizontal="left" vertical="center"/>
    </xf>
    <xf numFmtId="0" fontId="14" fillId="0" borderId="11" xfId="0" applyFont="1" applyBorder="1" applyAlignment="1">
      <alignment horizontal="center" vertical="center"/>
    </xf>
    <xf numFmtId="0" fontId="14" fillId="0" borderId="3" xfId="0" applyFont="1" applyBorder="1" applyAlignment="1">
      <alignment horizontal="center" vertical="center"/>
    </xf>
    <xf numFmtId="0" fontId="9" fillId="0" borderId="41" xfId="0" applyFont="1" applyBorder="1" applyAlignment="1">
      <alignment horizontal="left" vertical="center"/>
    </xf>
    <xf numFmtId="0" fontId="9" fillId="0" borderId="42" xfId="0" applyFont="1" applyBorder="1" applyAlignment="1">
      <alignment horizontal="left" vertical="center"/>
    </xf>
    <xf numFmtId="0" fontId="9" fillId="0" borderId="43" xfId="0" applyFont="1" applyBorder="1" applyAlignment="1">
      <alignment horizontal="left" vertical="center"/>
    </xf>
    <xf numFmtId="0" fontId="9" fillId="0" borderId="39" xfId="0" applyFont="1" applyBorder="1" applyAlignment="1">
      <alignment horizontal="left" vertical="center"/>
    </xf>
    <xf numFmtId="0" fontId="18" fillId="0" borderId="39" xfId="0" applyFont="1" applyBorder="1" applyAlignment="1">
      <alignment horizontal="left" vertical="center"/>
    </xf>
    <xf numFmtId="0" fontId="18" fillId="0" borderId="42" xfId="0" applyFont="1" applyBorder="1" applyAlignment="1">
      <alignment horizontal="left" vertical="center"/>
    </xf>
    <xf numFmtId="0" fontId="18" fillId="0" borderId="48" xfId="0" applyFont="1" applyBorder="1" applyAlignment="1">
      <alignment horizontal="left" vertical="center"/>
    </xf>
    <xf numFmtId="0" fontId="9" fillId="0" borderId="48" xfId="0" applyFont="1" applyBorder="1" applyAlignment="1">
      <alignment horizontal="left"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8" xfId="0" applyFont="1" applyBorder="1" applyAlignment="1">
      <alignment horizontal="center" vertical="center" wrapText="1"/>
    </xf>
    <xf numFmtId="0" fontId="26" fillId="0" borderId="17" xfId="0" applyFont="1" applyBorder="1" applyAlignment="1">
      <alignment horizontal="center" vertical="center" wrapText="1"/>
    </xf>
    <xf numFmtId="0" fontId="27" fillId="0" borderId="0" xfId="0" applyFont="1" applyBorder="1" applyAlignment="1">
      <alignment horizontal="center" vertical="center" wrapText="1"/>
    </xf>
    <xf numFmtId="0" fontId="32" fillId="0" borderId="4" xfId="0" applyFont="1" applyBorder="1" applyAlignment="1">
      <alignment horizontal="left" vertical="center"/>
    </xf>
    <xf numFmtId="0" fontId="32" fillId="0" borderId="7" xfId="0" applyFont="1" applyBorder="1" applyAlignment="1">
      <alignment horizontal="left" vertical="center"/>
    </xf>
    <xf numFmtId="0" fontId="36" fillId="0" borderId="1" xfId="0" applyFont="1" applyBorder="1" applyAlignment="1">
      <alignment horizontal="left" vertical="center"/>
    </xf>
    <xf numFmtId="0" fontId="36" fillId="0" borderId="3" xfId="0" applyFont="1" applyBorder="1" applyAlignment="1">
      <alignment horizontal="left" vertical="center"/>
    </xf>
    <xf numFmtId="0" fontId="36" fillId="0" borderId="4" xfId="0" applyFont="1" applyBorder="1" applyAlignment="1">
      <alignment horizontal="center" vertical="center"/>
    </xf>
    <xf numFmtId="0" fontId="36" fillId="0" borderId="7" xfId="0" applyFont="1" applyBorder="1" applyAlignment="1">
      <alignment horizontal="center" vertical="center"/>
    </xf>
    <xf numFmtId="0" fontId="36" fillId="0" borderId="56" xfId="0" applyFont="1" applyBorder="1" applyAlignment="1">
      <alignment horizontal="center" vertical="center" wrapText="1"/>
    </xf>
    <xf numFmtId="0" fontId="31" fillId="0" borderId="76" xfId="0" applyFont="1" applyBorder="1" applyAlignment="1">
      <alignment horizontal="center" vertical="center"/>
    </xf>
    <xf numFmtId="0" fontId="36" fillId="0" borderId="76" xfId="0" applyFont="1" applyBorder="1" applyAlignment="1">
      <alignment horizontal="center" vertical="center" wrapText="1"/>
    </xf>
    <xf numFmtId="0" fontId="36" fillId="0" borderId="5" xfId="0" applyFont="1" applyBorder="1" applyAlignment="1">
      <alignment horizontal="left" vertical="center"/>
    </xf>
    <xf numFmtId="0" fontId="36" fillId="0" borderId="4" xfId="0" applyFont="1" applyBorder="1" applyAlignment="1">
      <alignment horizontal="left" vertical="center"/>
    </xf>
    <xf numFmtId="14" fontId="31" fillId="0" borderId="1" xfId="0" quotePrefix="1" applyNumberFormat="1" applyFont="1" applyBorder="1" applyAlignment="1">
      <alignment horizontal="center" vertical="center"/>
    </xf>
    <xf numFmtId="14" fontId="31" fillId="0" borderId="3" xfId="0" quotePrefix="1" applyNumberFormat="1" applyFont="1" applyBorder="1" applyAlignment="1">
      <alignment horizontal="center" vertical="center"/>
    </xf>
    <xf numFmtId="0" fontId="31" fillId="0" borderId="2" xfId="0" applyFont="1" applyBorder="1" applyAlignment="1">
      <alignment horizontal="left" vertical="center"/>
    </xf>
    <xf numFmtId="0" fontId="31" fillId="0" borderId="1" xfId="0" applyFont="1" applyBorder="1" applyAlignment="1">
      <alignment horizontal="left" vertical="center"/>
    </xf>
    <xf numFmtId="0" fontId="31" fillId="0" borderId="78" xfId="0" applyFont="1" applyBorder="1" applyAlignment="1">
      <alignment horizontal="center" vertical="center" wrapText="1"/>
    </xf>
    <xf numFmtId="0" fontId="31" fillId="0" borderId="83" xfId="0" applyFont="1" applyBorder="1" applyAlignment="1">
      <alignment horizontal="center" vertical="center" wrapText="1"/>
    </xf>
    <xf numFmtId="0" fontId="36" fillId="0" borderId="6" xfId="0" applyFont="1" applyBorder="1" applyAlignment="1">
      <alignment horizontal="center" vertical="center"/>
    </xf>
    <xf numFmtId="0" fontId="31" fillId="0" borderId="76" xfId="0" applyFont="1" applyBorder="1" applyAlignment="1">
      <alignment horizontal="center" vertical="center" wrapText="1"/>
    </xf>
    <xf numFmtId="0" fontId="36" fillId="0" borderId="5"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38"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38" xfId="0" applyFont="1" applyBorder="1" applyAlignment="1">
      <alignment horizontal="center" vertical="center" wrapText="1"/>
    </xf>
    <xf numFmtId="0" fontId="36" fillId="0" borderId="44" xfId="0" applyFont="1" applyBorder="1" applyAlignment="1">
      <alignment horizontal="center" vertical="center" wrapText="1"/>
    </xf>
    <xf numFmtId="0" fontId="31" fillId="0" borderId="2" xfId="0" applyFont="1" applyBorder="1" applyAlignment="1">
      <alignment horizontal="center" vertical="center"/>
    </xf>
    <xf numFmtId="0" fontId="31" fillId="0" borderId="42" xfId="0" applyFont="1" applyBorder="1" applyAlignment="1">
      <alignment horizontal="center" vertical="center"/>
    </xf>
    <xf numFmtId="0" fontId="31" fillId="0" borderId="3" xfId="0" applyFont="1" applyBorder="1" applyAlignment="1">
      <alignment horizontal="center" vertical="center"/>
    </xf>
    <xf numFmtId="0" fontId="31" fillId="0" borderId="5" xfId="0" applyFont="1" applyBorder="1" applyAlignment="1">
      <alignment horizontal="left" vertical="center"/>
    </xf>
    <xf numFmtId="0" fontId="31" fillId="0" borderId="4" xfId="0" applyFont="1" applyBorder="1" applyAlignment="1">
      <alignment horizontal="left" vertical="center"/>
    </xf>
    <xf numFmtId="0" fontId="31" fillId="0" borderId="39" xfId="0" applyFont="1" applyBorder="1" applyAlignment="1">
      <alignment horizontal="center" vertical="center"/>
    </xf>
    <xf numFmtId="0" fontId="31" fillId="0" borderId="43" xfId="0" applyFont="1" applyBorder="1" applyAlignment="1">
      <alignment horizontal="center" vertical="center"/>
    </xf>
    <xf numFmtId="0" fontId="31" fillId="0" borderId="6" xfId="0" applyFont="1" applyBorder="1" applyAlignment="1">
      <alignment horizontal="left" vertical="center"/>
    </xf>
    <xf numFmtId="0" fontId="42" fillId="0" borderId="4" xfId="0" applyFont="1" applyBorder="1" applyAlignment="1">
      <alignment horizontal="right" vertical="center"/>
    </xf>
    <xf numFmtId="0" fontId="0" fillId="0" borderId="4" xfId="0" applyBorder="1" applyAlignment="1">
      <alignment horizontal="right"/>
    </xf>
    <xf numFmtId="0" fontId="0" fillId="0" borderId="16" xfId="0" applyBorder="1" applyAlignment="1">
      <alignment horizontal="right"/>
    </xf>
    <xf numFmtId="169" fontId="31" fillId="0" borderId="22" xfId="0" applyNumberFormat="1" applyFont="1" applyBorder="1" applyAlignment="1">
      <alignment horizontal="left"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8" xfId="0" applyFont="1" applyBorder="1" applyAlignment="1">
      <alignment horizontal="center" vertical="center" wrapText="1"/>
    </xf>
    <xf numFmtId="0" fontId="9" fillId="0" borderId="0" xfId="0" applyFont="1" applyBorder="1" applyAlignment="1">
      <alignment horizontal="center" vertical="center"/>
    </xf>
    <xf numFmtId="0" fontId="9" fillId="0" borderId="51" xfId="0" applyFont="1" applyBorder="1" applyAlignment="1">
      <alignment horizontal="center" vertical="center" wrapText="1"/>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4" fillId="0" borderId="15"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8" xfId="0" applyFont="1" applyBorder="1" applyAlignment="1">
      <alignment horizontal="center" vertical="center"/>
    </xf>
    <xf numFmtId="164" fontId="9" fillId="2" borderId="29" xfId="0" applyNumberFormat="1" applyFont="1" applyFill="1" applyBorder="1" applyAlignment="1">
      <alignment horizontal="center" vertical="center"/>
    </xf>
    <xf numFmtId="164" fontId="9" fillId="2" borderId="22" xfId="0" applyNumberFormat="1" applyFont="1" applyFill="1" applyBorder="1" applyAlignment="1">
      <alignment horizontal="center" vertical="center"/>
    </xf>
    <xf numFmtId="164" fontId="9" fillId="2" borderId="23" xfId="0" applyNumberFormat="1" applyFont="1" applyFill="1" applyBorder="1" applyAlignment="1">
      <alignment horizontal="center" vertical="center"/>
    </xf>
    <xf numFmtId="0" fontId="12" fillId="0" borderId="39" xfId="0" applyFont="1" applyBorder="1" applyAlignment="1">
      <alignment horizontal="center" vertical="center"/>
    </xf>
    <xf numFmtId="0" fontId="12" fillId="0" borderId="42" xfId="0" applyFont="1" applyBorder="1" applyAlignment="1">
      <alignment horizontal="center" vertical="center"/>
    </xf>
    <xf numFmtId="0" fontId="12" fillId="0" borderId="48" xfId="0" applyFont="1" applyBorder="1" applyAlignment="1">
      <alignment horizontal="center" vertical="center"/>
    </xf>
    <xf numFmtId="0" fontId="9" fillId="0" borderId="50" xfId="0" applyFont="1" applyBorder="1" applyAlignment="1">
      <alignment horizontal="center" vertical="center" wrapText="1"/>
    </xf>
    <xf numFmtId="0" fontId="9" fillId="3" borderId="19" xfId="0" applyFont="1" applyFill="1" applyBorder="1" applyAlignment="1">
      <alignment horizontal="center" vertical="center"/>
    </xf>
    <xf numFmtId="0" fontId="9" fillId="3" borderId="6"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0" borderId="6" xfId="0" applyFont="1" applyBorder="1" applyAlignment="1">
      <alignment horizontal="center" vertical="center" wrapText="1"/>
    </xf>
    <xf numFmtId="4" fontId="9" fillId="3" borderId="6" xfId="0" applyNumberFormat="1" applyFont="1" applyFill="1" applyBorder="1" applyAlignment="1">
      <alignment horizontal="center" vertical="center" wrapText="1"/>
    </xf>
    <xf numFmtId="0" fontId="9" fillId="0" borderId="51" xfId="0" applyFont="1" applyBorder="1" applyAlignment="1">
      <alignment vertical="center" wrapText="1"/>
    </xf>
    <xf numFmtId="0" fontId="9" fillId="0" borderId="52" xfId="0" applyFont="1" applyBorder="1" applyAlignment="1">
      <alignment vertical="center" wrapText="1"/>
    </xf>
    <xf numFmtId="0" fontId="10" fillId="0" borderId="6" xfId="0" applyFont="1" applyBorder="1" applyAlignment="1">
      <alignment horizontal="center" vertical="center"/>
    </xf>
    <xf numFmtId="0" fontId="9" fillId="3" borderId="6"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45" fillId="3"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4" xfId="0" applyFont="1" applyBorder="1" applyAlignment="1">
      <alignment horizontal="center" vertical="center" wrapText="1"/>
    </xf>
    <xf numFmtId="4" fontId="9" fillId="3" borderId="31" xfId="0" applyNumberFormat="1"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0" borderId="42" xfId="0" applyFont="1" applyBorder="1" applyAlignment="1">
      <alignment horizontal="left" vertical="center" wrapText="1"/>
    </xf>
    <xf numFmtId="0" fontId="9" fillId="0" borderId="48" xfId="0" applyFont="1" applyBorder="1" applyAlignment="1">
      <alignment horizontal="left" vertical="center" wrapText="1"/>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5" xfId="0" applyFont="1" applyBorder="1" applyAlignment="1">
      <alignment horizontal="center" vertical="center" wrapText="1"/>
    </xf>
    <xf numFmtId="0" fontId="9" fillId="0" borderId="39"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47" fillId="0" borderId="79" xfId="0" applyFont="1" applyBorder="1" applyAlignment="1">
      <alignment horizontal="left" vertical="center" wrapText="1"/>
    </xf>
    <xf numFmtId="0" fontId="47" fillId="0" borderId="80" xfId="0" applyFont="1" applyBorder="1" applyAlignment="1">
      <alignment horizontal="left" vertical="center" wrapText="1"/>
    </xf>
    <xf numFmtId="0" fontId="47" fillId="0" borderId="81" xfId="0" applyFont="1" applyBorder="1" applyAlignment="1">
      <alignment horizontal="left" vertical="center" wrapText="1"/>
    </xf>
    <xf numFmtId="0" fontId="9" fillId="0" borderId="59" xfId="0" applyFont="1" applyBorder="1" applyAlignment="1">
      <alignment horizontal="left" vertical="center" wrapText="1"/>
    </xf>
    <xf numFmtId="0" fontId="9" fillId="0" borderId="61" xfId="0" applyFont="1" applyBorder="1" applyAlignment="1">
      <alignment horizontal="left" vertical="center" wrapText="1"/>
    </xf>
    <xf numFmtId="0" fontId="9" fillId="0" borderId="60" xfId="0" applyFont="1" applyBorder="1" applyAlignment="1">
      <alignment horizontal="left" vertical="center" wrapText="1"/>
    </xf>
    <xf numFmtId="0" fontId="9" fillId="0" borderId="17" xfId="0" applyFont="1" applyBorder="1" applyAlignment="1">
      <alignment horizontal="left" vertical="center" wrapText="1"/>
    </xf>
    <xf numFmtId="0" fontId="9" fillId="0" borderId="0" xfId="0" applyFont="1" applyBorder="1" applyAlignment="1">
      <alignment horizontal="left" vertical="center" wrapText="1"/>
    </xf>
    <xf numFmtId="0" fontId="9" fillId="0" borderId="18"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59" xfId="0" applyFont="1" applyBorder="1" applyAlignment="1">
      <alignment horizontal="left" vertical="center"/>
    </xf>
    <xf numFmtId="0" fontId="9" fillId="0" borderId="61" xfId="0" applyFont="1" applyBorder="1" applyAlignment="1">
      <alignment horizontal="left" vertical="center"/>
    </xf>
    <xf numFmtId="0" fontId="9" fillId="0" borderId="60" xfId="0" applyFont="1" applyBorder="1" applyAlignment="1">
      <alignment horizontal="left" vertical="center"/>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9" fillId="0" borderId="56" xfId="0" applyFont="1" applyBorder="1" applyAlignment="1">
      <alignment horizontal="center" vertical="center"/>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165" fontId="20" fillId="0" borderId="6" xfId="0" applyNumberFormat="1" applyFont="1" applyBorder="1" applyAlignment="1">
      <alignment horizontal="center" vertical="center" wrapText="1"/>
    </xf>
    <xf numFmtId="0" fontId="9" fillId="0" borderId="66" xfId="0" applyFont="1" applyBorder="1" applyAlignment="1">
      <alignment horizontal="center" vertical="center"/>
    </xf>
    <xf numFmtId="0" fontId="9" fillId="0" borderId="7" xfId="0" applyFont="1" applyBorder="1" applyAlignment="1">
      <alignment horizontal="center" vertical="center" wrapText="1"/>
    </xf>
    <xf numFmtId="0" fontId="9" fillId="0" borderId="71" xfId="0" applyFont="1" applyBorder="1" applyAlignment="1">
      <alignment horizontal="center" vertical="center"/>
    </xf>
    <xf numFmtId="165" fontId="9" fillId="0" borderId="68" xfId="0" applyNumberFormat="1" applyFont="1" applyBorder="1" applyAlignment="1">
      <alignment horizontal="center" vertical="center" wrapText="1"/>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5" xfId="0" applyFont="1" applyBorder="1" applyAlignment="1">
      <alignment horizontal="center" vertical="center"/>
    </xf>
    <xf numFmtId="165" fontId="9" fillId="0" borderId="39" xfId="0" applyNumberFormat="1" applyFont="1" applyBorder="1" applyAlignment="1">
      <alignment horizontal="center" vertical="center" wrapText="1"/>
    </xf>
    <xf numFmtId="165" fontId="9" fillId="0" borderId="42" xfId="0" applyNumberFormat="1" applyFont="1" applyBorder="1" applyAlignment="1">
      <alignment horizontal="center" vertical="center" wrapText="1"/>
    </xf>
    <xf numFmtId="165" fontId="9" fillId="0" borderId="43" xfId="0" applyNumberFormat="1" applyFont="1" applyBorder="1" applyAlignment="1">
      <alignment horizontal="center" vertical="center" wrapText="1"/>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63" xfId="0" applyFont="1" applyBorder="1" applyAlignment="1">
      <alignment horizontal="center" vertical="center" wrapText="1"/>
    </xf>
    <xf numFmtId="0" fontId="9" fillId="0" borderId="64" xfId="0" applyFont="1" applyBorder="1" applyAlignment="1">
      <alignment horizontal="center" vertical="center"/>
    </xf>
    <xf numFmtId="0" fontId="11" fillId="0" borderId="6" xfId="0" applyFont="1" applyBorder="1" applyAlignment="1">
      <alignment horizontal="center" vertical="center" wrapText="1"/>
    </xf>
    <xf numFmtId="0" fontId="9" fillId="0" borderId="82" xfId="0" applyFont="1" applyBorder="1" applyAlignment="1">
      <alignment horizontal="center" vertical="center"/>
    </xf>
    <xf numFmtId="0" fontId="9" fillId="0" borderId="6" xfId="0" applyFont="1" applyBorder="1" applyAlignment="1">
      <alignment vertical="center" textRotation="90"/>
    </xf>
    <xf numFmtId="0" fontId="9" fillId="0" borderId="24" xfId="0" applyFont="1" applyBorder="1" applyAlignment="1">
      <alignment horizontal="left" vertical="center"/>
    </xf>
    <xf numFmtId="0" fontId="9" fillId="3" borderId="62" xfId="0" applyFont="1" applyFill="1" applyBorder="1" applyAlignment="1">
      <alignment horizontal="center" vertical="center"/>
    </xf>
    <xf numFmtId="0" fontId="9" fillId="3" borderId="63" xfId="0" applyFont="1" applyFill="1" applyBorder="1" applyAlignment="1">
      <alignment horizontal="center" vertical="center"/>
    </xf>
    <xf numFmtId="0" fontId="9" fillId="3" borderId="63" xfId="0" applyFont="1" applyFill="1" applyBorder="1" applyAlignment="1">
      <alignment horizontal="center" vertical="center" wrapText="1"/>
    </xf>
    <xf numFmtId="0" fontId="9" fillId="3" borderId="64" xfId="0" applyFont="1" applyFill="1" applyBorder="1" applyAlignment="1">
      <alignment horizontal="center" vertical="center"/>
    </xf>
    <xf numFmtId="0" fontId="9" fillId="0" borderId="6" xfId="0" applyFont="1" applyBorder="1" applyAlignment="1">
      <alignment horizontal="center" vertical="center" textRotation="90" wrapText="1"/>
    </xf>
    <xf numFmtId="0" fontId="9" fillId="0" borderId="6" xfId="0" applyFont="1" applyBorder="1" applyAlignment="1">
      <alignment horizontal="center" vertical="center" textRotation="90"/>
    </xf>
    <xf numFmtId="0" fontId="11" fillId="0" borderId="39"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cellXfs>
  <cellStyles count="3">
    <cellStyle name="Collegamento ipertestuale" xfId="2" builtinId="8"/>
    <cellStyle name="Normale" xfId="0" builtinId="0"/>
    <cellStyle name="常规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1</xdr:row>
      <xdr:rowOff>30480</xdr:rowOff>
    </xdr:from>
    <xdr:to>
      <xdr:col>12</xdr:col>
      <xdr:colOff>57283</xdr:colOff>
      <xdr:row>1</xdr:row>
      <xdr:rowOff>426720</xdr:rowOff>
    </xdr:to>
    <xdr:pic>
      <xdr:nvPicPr>
        <xdr:cNvPr id="3" name="Immagine 2">
          <a:extLst>
            <a:ext uri="{FF2B5EF4-FFF2-40B4-BE49-F238E27FC236}">
              <a16:creationId xmlns:a16="http://schemas.microsoft.com/office/drawing/2014/main" id="{35F123C4-99FB-40D4-9CAD-B404EBB83A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60" y="259080"/>
          <a:ext cx="2442343" cy="396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50800</xdr:colOff>
      <xdr:row>0</xdr:row>
      <xdr:rowOff>19050</xdr:rowOff>
    </xdr:from>
    <xdr:to>
      <xdr:col>12</xdr:col>
      <xdr:colOff>82550</xdr:colOff>
      <xdr:row>1</xdr:row>
      <xdr:rowOff>215900</xdr:rowOff>
    </xdr:to>
    <xdr:pic>
      <xdr:nvPicPr>
        <xdr:cNvPr id="4" name="图片 3">
          <a:extLst>
            <a:ext uri="{FF2B5EF4-FFF2-40B4-BE49-F238E27FC236}">
              <a16:creationId xmlns:a16="http://schemas.microsoft.com/office/drawing/2014/main" id="{CAD5332A-DACF-42CA-B51F-86DDDB70AF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9050"/>
          <a:ext cx="2241550" cy="425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13</xdr:col>
      <xdr:colOff>0</xdr:colOff>
      <xdr:row>1</xdr:row>
      <xdr:rowOff>196850</xdr:rowOff>
    </xdr:to>
    <xdr:pic>
      <xdr:nvPicPr>
        <xdr:cNvPr id="3" name="图片 2">
          <a:extLst>
            <a:ext uri="{FF2B5EF4-FFF2-40B4-BE49-F238E27FC236}">
              <a16:creationId xmlns:a16="http://schemas.microsoft.com/office/drawing/2014/main" id="{5EA28E74-C6BF-4AD2-A869-2DB544C94F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0"/>
          <a:ext cx="2241550" cy="425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53</xdr:row>
      <xdr:rowOff>9525</xdr:rowOff>
    </xdr:from>
    <xdr:to>
      <xdr:col>27</xdr:col>
      <xdr:colOff>53041</xdr:colOff>
      <xdr:row>72</xdr:row>
      <xdr:rowOff>38100</xdr:rowOff>
    </xdr:to>
    <xdr:pic>
      <xdr:nvPicPr>
        <xdr:cNvPr id="8194" name="Picture 2" descr="C:\Users\dell\AppData\Roaming\Tencent\Users\20638514\QQ\WinTemp\RichOle\XQD)[PXBS$I({J%9KNSBVTP.png">
          <a:extLst>
            <a:ext uri="{FF2B5EF4-FFF2-40B4-BE49-F238E27FC236}">
              <a16:creationId xmlns:a16="http://schemas.microsoft.com/office/drawing/2014/main" id="{00000000-0008-0000-0600-0000022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6700" y="11115675"/>
          <a:ext cx="5924550" cy="3648075"/>
        </a:xfrm>
        <a:prstGeom prst="rect">
          <a:avLst/>
        </a:prstGeom>
        <a:noFill/>
      </xdr:spPr>
    </xdr:pic>
    <xdr:clientData/>
  </xdr:twoCellAnchor>
  <xdr:twoCellAnchor editAs="oneCell">
    <xdr:from>
      <xdr:col>0</xdr:col>
      <xdr:colOff>97118</xdr:colOff>
      <xdr:row>0</xdr:row>
      <xdr:rowOff>7470</xdr:rowOff>
    </xdr:from>
    <xdr:to>
      <xdr:col>12</xdr:col>
      <xdr:colOff>172197</xdr:colOff>
      <xdr:row>1</xdr:row>
      <xdr:rowOff>194982</xdr:rowOff>
    </xdr:to>
    <xdr:pic>
      <xdr:nvPicPr>
        <xdr:cNvPr id="5" name="图片 4">
          <a:extLst>
            <a:ext uri="{FF2B5EF4-FFF2-40B4-BE49-F238E27FC236}">
              <a16:creationId xmlns:a16="http://schemas.microsoft.com/office/drawing/2014/main" id="{3E329372-3AB5-4468-84E8-40CF6FA565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118" y="7470"/>
          <a:ext cx="2241550" cy="419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309144</xdr:colOff>
      <xdr:row>0</xdr:row>
      <xdr:rowOff>75197</xdr:rowOff>
    </xdr:from>
    <xdr:to>
      <xdr:col>11</xdr:col>
      <xdr:colOff>54999</xdr:colOff>
      <xdr:row>1</xdr:row>
      <xdr:rowOff>250658</xdr:rowOff>
    </xdr:to>
    <xdr:pic>
      <xdr:nvPicPr>
        <xdr:cNvPr id="4" name="图片 3">
          <a:extLst>
            <a:ext uri="{FF2B5EF4-FFF2-40B4-BE49-F238E27FC236}">
              <a16:creationId xmlns:a16="http://schemas.microsoft.com/office/drawing/2014/main" id="{EBD5B3F1-1CE1-4C7B-9F7F-DCBEC60D09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9144" y="75197"/>
          <a:ext cx="2553223" cy="48460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74705</xdr:colOff>
      <xdr:row>0</xdr:row>
      <xdr:rowOff>0</xdr:rowOff>
    </xdr:from>
    <xdr:to>
      <xdr:col>12</xdr:col>
      <xdr:colOff>164352</xdr:colOff>
      <xdr:row>1</xdr:row>
      <xdr:rowOff>187512</xdr:rowOff>
    </xdr:to>
    <xdr:pic>
      <xdr:nvPicPr>
        <xdr:cNvPr id="3" name="图片 2">
          <a:extLst>
            <a:ext uri="{FF2B5EF4-FFF2-40B4-BE49-F238E27FC236}">
              <a16:creationId xmlns:a16="http://schemas.microsoft.com/office/drawing/2014/main" id="{1EBC8BF4-13C5-4280-AA05-FDC2FD56AF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05" y="0"/>
          <a:ext cx="2330823" cy="4191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134471</xdr:colOff>
      <xdr:row>0</xdr:row>
      <xdr:rowOff>0</xdr:rowOff>
    </xdr:from>
    <xdr:to>
      <xdr:col>12</xdr:col>
      <xdr:colOff>134845</xdr:colOff>
      <xdr:row>1</xdr:row>
      <xdr:rowOff>193862</xdr:rowOff>
    </xdr:to>
    <xdr:pic>
      <xdr:nvPicPr>
        <xdr:cNvPr id="3" name="图片 2">
          <a:extLst>
            <a:ext uri="{FF2B5EF4-FFF2-40B4-BE49-F238E27FC236}">
              <a16:creationId xmlns:a16="http://schemas.microsoft.com/office/drawing/2014/main" id="{74E0E1C2-EC90-461B-8396-2E05ADA722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71" y="0"/>
          <a:ext cx="2241550" cy="42545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3"/>
  <sheetViews>
    <sheetView topLeftCell="A5" workbookViewId="0">
      <selection activeCell="G9" sqref="G9"/>
    </sheetView>
  </sheetViews>
  <sheetFormatPr defaultColWidth="20.109375" defaultRowHeight="32.25" customHeight="1"/>
  <cols>
    <col min="1" max="1" width="21.33203125" style="156" bestFit="1" customWidth="1"/>
    <col min="2" max="2" width="10.6640625" style="163" customWidth="1"/>
    <col min="3" max="3" width="11.6640625" style="156" bestFit="1" customWidth="1"/>
    <col min="4" max="4" width="6.33203125" style="4" bestFit="1" customWidth="1"/>
    <col min="5" max="5" width="20.21875" style="4" customWidth="1"/>
    <col min="6" max="16384" width="20.109375" style="4"/>
  </cols>
  <sheetData>
    <row r="1" spans="1:5" ht="32.25" customHeight="1">
      <c r="A1" s="183" t="s">
        <v>75</v>
      </c>
      <c r="B1" s="183"/>
      <c r="C1" s="183"/>
      <c r="D1" s="183"/>
      <c r="E1" s="183"/>
    </row>
    <row r="2" spans="1:5" ht="32.25" customHeight="1">
      <c r="A2" s="152"/>
      <c r="B2" s="159"/>
      <c r="C2" s="152"/>
      <c r="D2" s="36"/>
      <c r="E2" s="36"/>
    </row>
    <row r="3" spans="1:5" s="19" customFormat="1" ht="32.25" customHeight="1">
      <c r="A3" s="66" t="s">
        <v>76</v>
      </c>
      <c r="B3" s="160" t="s">
        <v>77</v>
      </c>
      <c r="C3" s="66" t="s">
        <v>78</v>
      </c>
      <c r="D3" s="66" t="s">
        <v>48</v>
      </c>
      <c r="E3" s="66" t="s">
        <v>79</v>
      </c>
    </row>
    <row r="4" spans="1:5" s="19" customFormat="1" ht="32.25" customHeight="1">
      <c r="A4" s="153" t="s">
        <v>324</v>
      </c>
      <c r="B4" s="149" t="s">
        <v>54</v>
      </c>
      <c r="C4" s="150" t="s">
        <v>340</v>
      </c>
      <c r="D4" s="66" t="s">
        <v>80</v>
      </c>
      <c r="E4" s="67" t="s">
        <v>81</v>
      </c>
    </row>
    <row r="5" spans="1:5" s="19" customFormat="1" ht="41.4">
      <c r="A5" s="150" t="s">
        <v>337</v>
      </c>
      <c r="B5" s="149" t="s">
        <v>54</v>
      </c>
      <c r="C5" s="150" t="s">
        <v>340</v>
      </c>
      <c r="D5" s="66" t="s">
        <v>82</v>
      </c>
      <c r="E5" s="67" t="s">
        <v>202</v>
      </c>
    </row>
    <row r="6" spans="1:5" s="19" customFormat="1" ht="41.4">
      <c r="A6" s="153" t="s">
        <v>342</v>
      </c>
      <c r="B6" s="149" t="s">
        <v>54</v>
      </c>
      <c r="C6" s="150" t="s">
        <v>83</v>
      </c>
      <c r="D6" s="66" t="s">
        <v>84</v>
      </c>
      <c r="E6" s="67" t="s">
        <v>85</v>
      </c>
    </row>
    <row r="7" spans="1:5" s="19" customFormat="1" ht="27.6">
      <c r="A7" s="153" t="s">
        <v>324</v>
      </c>
      <c r="B7" s="149" t="s">
        <v>54</v>
      </c>
      <c r="C7" s="150" t="s">
        <v>83</v>
      </c>
      <c r="D7" s="66">
        <v>4</v>
      </c>
      <c r="E7" s="67" t="s">
        <v>261</v>
      </c>
    </row>
    <row r="8" spans="1:5" s="19" customFormat="1" ht="64.5" customHeight="1">
      <c r="A8" s="150" t="s">
        <v>338</v>
      </c>
      <c r="B8" s="149" t="s">
        <v>54</v>
      </c>
      <c r="C8" s="150" t="s">
        <v>83</v>
      </c>
      <c r="D8" s="66" t="s">
        <v>74</v>
      </c>
      <c r="E8" s="67" t="s">
        <v>90</v>
      </c>
    </row>
    <row r="9" spans="1:5" s="19" customFormat="1" ht="64.5" customHeight="1">
      <c r="A9" s="153" t="s">
        <v>339</v>
      </c>
      <c r="B9" s="149" t="s">
        <v>54</v>
      </c>
      <c r="C9" s="150" t="s">
        <v>206</v>
      </c>
      <c r="D9" s="66" t="s">
        <v>325</v>
      </c>
      <c r="E9" s="158" t="s">
        <v>262</v>
      </c>
    </row>
    <row r="10" spans="1:5" s="19" customFormat="1" ht="64.5" customHeight="1">
      <c r="A10" s="150" t="s">
        <v>338</v>
      </c>
      <c r="B10" s="149" t="s">
        <v>54</v>
      </c>
      <c r="C10" s="150" t="s">
        <v>83</v>
      </c>
      <c r="D10" s="66" t="s">
        <v>86</v>
      </c>
      <c r="E10" s="67" t="s">
        <v>136</v>
      </c>
    </row>
    <row r="11" spans="1:5" s="19" customFormat="1" ht="41.4">
      <c r="A11" s="150" t="s">
        <v>338</v>
      </c>
      <c r="B11" s="149" t="s">
        <v>54</v>
      </c>
      <c r="C11" s="150" t="s">
        <v>83</v>
      </c>
      <c r="D11" s="66" t="s">
        <v>87</v>
      </c>
      <c r="E11" s="67" t="s">
        <v>137</v>
      </c>
    </row>
    <row r="12" spans="1:5" s="19" customFormat="1" ht="32.25" customHeight="1">
      <c r="A12" s="154"/>
      <c r="B12" s="161"/>
      <c r="C12" s="154"/>
    </row>
    <row r="13" spans="1:5" s="3" customFormat="1" ht="32.25" customHeight="1">
      <c r="A13" s="155"/>
      <c r="B13" s="162"/>
      <c r="C13" s="155"/>
    </row>
  </sheetData>
  <mergeCells count="1">
    <mergeCell ref="A1:E1"/>
  </mergeCells>
  <phoneticPr fontId="1" type="noConversion"/>
  <hyperlinks>
    <hyperlink ref="E8" location="Equipment!A1" display="Equipment &amp; Fittings Rental" xr:uid="{00000000-0004-0000-0000-000002000000}"/>
    <hyperlink ref="E10" location="Furniture!A1" display="Additional Furniture/Facility Rental" xr:uid="{00000000-0004-0000-0000-000003000000}"/>
    <hyperlink ref="E11" location="FacilityMeeting!A1" display="Additional Facility Rental for Meeting Room" xr:uid="{00000000-0004-0000-0000-000006000000}"/>
    <hyperlink ref="E4" location="Catalogue!A1" display="Catalogue Listing" xr:uid="{00000000-0004-0000-0000-000009000000}"/>
    <hyperlink ref="E5" location="'Badge-making'!A1" display="Exhibitors/Contractors Pre-registration and Badge-making Form" xr:uid="{00000000-0004-0000-0000-00000A000000}"/>
    <hyperlink ref="E6" location="Fascia!A1" display="Company Name for Stand Fascia- Shell Scheme Only" xr:uid="{00000000-0004-0000-0000-00000B000000}"/>
    <hyperlink ref="E7" location="TRANSPORTATION!A1" display="Exhibits transportation" xr:uid="{281C78D6-53F9-4BFD-98DC-FDC504C99D16}"/>
    <hyperlink ref="E9" location="'Hanging Points'!A1" display="Hanging Points Rental" xr:uid="{87B0059C-9AA2-407A-8092-666B6E08FF65}"/>
  </hyperlinks>
  <printOptions horizontalCentered="1"/>
  <pageMargins left="0" right="0" top="0.74803149606299213" bottom="0.74803149606299213" header="0.31496062992125984" footer="0.31496062992125984"/>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G44"/>
  <sheetViews>
    <sheetView tabSelected="1" zoomScaleNormal="100" workbookViewId="0">
      <selection activeCell="BC11" sqref="BC11"/>
    </sheetView>
  </sheetViews>
  <sheetFormatPr defaultColWidth="2.6640625" defaultRowHeight="15" customHeight="1"/>
  <cols>
    <col min="1" max="2" width="2.6640625" style="22"/>
    <col min="3" max="3" width="6.88671875" style="22" customWidth="1"/>
    <col min="4" max="16384" width="2.6640625" style="22"/>
  </cols>
  <sheetData>
    <row r="1" spans="1:33" s="170" customFormat="1" ht="18" customHeight="1">
      <c r="A1" s="198"/>
      <c r="B1" s="199"/>
      <c r="C1" s="199"/>
      <c r="D1" s="199"/>
      <c r="E1" s="199"/>
      <c r="F1" s="199"/>
      <c r="G1" s="199"/>
      <c r="H1" s="199"/>
      <c r="I1" s="199"/>
      <c r="J1" s="199"/>
      <c r="K1" s="199"/>
      <c r="L1" s="199"/>
      <c r="M1" s="199"/>
      <c r="N1" s="200"/>
      <c r="O1" s="184"/>
      <c r="P1" s="185"/>
      <c r="Q1" s="185"/>
      <c r="R1" s="185"/>
      <c r="S1" s="185"/>
      <c r="T1" s="185"/>
      <c r="U1" s="185"/>
      <c r="V1" s="185"/>
      <c r="W1" s="185"/>
      <c r="X1" s="185"/>
      <c r="Y1" s="205"/>
      <c r="Z1" s="184" t="s">
        <v>362</v>
      </c>
      <c r="AA1" s="185"/>
      <c r="AB1" s="185"/>
      <c r="AC1" s="185"/>
      <c r="AD1" s="184"/>
      <c r="AE1" s="185"/>
      <c r="AF1" s="185"/>
      <c r="AG1" s="186"/>
    </row>
    <row r="2" spans="1:33" s="170" customFormat="1" ht="60" customHeight="1">
      <c r="A2" s="201"/>
      <c r="B2" s="202"/>
      <c r="C2" s="202"/>
      <c r="D2" s="202"/>
      <c r="E2" s="202"/>
      <c r="F2" s="202"/>
      <c r="G2" s="202"/>
      <c r="H2" s="202"/>
      <c r="I2" s="202"/>
      <c r="J2" s="202"/>
      <c r="K2" s="202"/>
      <c r="L2" s="202"/>
      <c r="M2" s="202"/>
      <c r="N2" s="203"/>
      <c r="O2" s="187" t="s">
        <v>356</v>
      </c>
      <c r="P2" s="188"/>
      <c r="Q2" s="188"/>
      <c r="R2" s="188"/>
      <c r="S2" s="188"/>
      <c r="T2" s="188"/>
      <c r="U2" s="188"/>
      <c r="V2" s="188"/>
      <c r="W2" s="188"/>
      <c r="X2" s="188"/>
      <c r="Y2" s="190"/>
      <c r="Z2" s="187"/>
      <c r="AA2" s="188"/>
      <c r="AB2" s="188"/>
      <c r="AC2" s="188"/>
      <c r="AD2" s="187"/>
      <c r="AE2" s="188"/>
      <c r="AF2" s="188"/>
      <c r="AG2" s="189"/>
    </row>
    <row r="3" spans="1:33" s="170" customFormat="1" ht="15" customHeight="1">
      <c r="A3" s="213" t="s">
        <v>360</v>
      </c>
      <c r="B3" s="214"/>
      <c r="C3" s="214"/>
      <c r="D3" s="214"/>
      <c r="E3" s="214"/>
      <c r="F3" s="214"/>
      <c r="G3" s="214"/>
      <c r="H3" s="214"/>
      <c r="I3" s="214"/>
      <c r="J3" s="214"/>
      <c r="K3" s="214"/>
      <c r="L3" s="214"/>
      <c r="M3" s="214"/>
      <c r="N3" s="214"/>
      <c r="O3" s="214"/>
      <c r="P3" s="214"/>
      <c r="Q3" s="214"/>
      <c r="R3" s="214"/>
      <c r="S3" s="214"/>
      <c r="T3" s="214"/>
      <c r="U3" s="214"/>
      <c r="V3" s="214"/>
      <c r="W3" s="214"/>
      <c r="X3" s="214"/>
      <c r="Y3" s="215"/>
      <c r="Z3" s="219"/>
      <c r="AA3" s="220"/>
      <c r="AB3" s="220"/>
      <c r="AC3" s="220"/>
      <c r="AD3" s="220"/>
      <c r="AE3" s="220"/>
      <c r="AF3" s="220"/>
      <c r="AG3" s="221"/>
    </row>
    <row r="4" spans="1:33" s="170" customFormat="1" ht="15" customHeight="1" thickBot="1">
      <c r="A4" s="216"/>
      <c r="B4" s="217"/>
      <c r="C4" s="217"/>
      <c r="D4" s="217"/>
      <c r="E4" s="217"/>
      <c r="F4" s="217"/>
      <c r="G4" s="217"/>
      <c r="H4" s="217"/>
      <c r="I4" s="217"/>
      <c r="J4" s="217"/>
      <c r="K4" s="217"/>
      <c r="L4" s="217"/>
      <c r="M4" s="217"/>
      <c r="N4" s="217"/>
      <c r="O4" s="217"/>
      <c r="P4" s="217"/>
      <c r="Q4" s="217"/>
      <c r="R4" s="217"/>
      <c r="S4" s="217"/>
      <c r="T4" s="217"/>
      <c r="U4" s="217"/>
      <c r="V4" s="217"/>
      <c r="W4" s="217"/>
      <c r="X4" s="217"/>
      <c r="Y4" s="218"/>
      <c r="Z4" s="195"/>
      <c r="AA4" s="196"/>
      <c r="AB4" s="196"/>
      <c r="AC4" s="196"/>
      <c r="AD4" s="196"/>
      <c r="AE4" s="196"/>
      <c r="AF4" s="196"/>
      <c r="AG4" s="197"/>
    </row>
    <row r="5" spans="1:33" s="167" customFormat="1" ht="4.5" customHeight="1" thickBot="1">
      <c r="A5" s="166"/>
      <c r="B5" s="166"/>
      <c r="C5" s="166"/>
      <c r="D5" s="166"/>
      <c r="E5" s="166"/>
      <c r="F5" s="166"/>
      <c r="G5" s="166"/>
      <c r="H5" s="166"/>
      <c r="I5" s="166"/>
      <c r="J5" s="166"/>
      <c r="K5" s="166"/>
      <c r="L5" s="166"/>
      <c r="M5" s="166"/>
      <c r="N5" s="166"/>
      <c r="O5" s="166"/>
      <c r="P5" s="166"/>
      <c r="Q5" s="166"/>
      <c r="R5" s="166"/>
      <c r="S5" s="166"/>
      <c r="T5" s="166"/>
      <c r="U5" s="166"/>
      <c r="V5" s="166"/>
      <c r="W5" s="166"/>
      <c r="X5" s="166"/>
      <c r="Y5" s="166"/>
      <c r="Z5" s="165"/>
      <c r="AA5" s="166"/>
      <c r="AB5" s="166"/>
      <c r="AC5" s="166"/>
      <c r="AD5" s="166"/>
      <c r="AE5" s="166"/>
      <c r="AF5" s="166"/>
      <c r="AG5" s="166"/>
    </row>
    <row r="6" spans="1:33" s="164" customFormat="1" ht="15" customHeight="1">
      <c r="A6" s="206" t="s">
        <v>60</v>
      </c>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8"/>
    </row>
    <row r="7" spans="1:33" s="164" customFormat="1" ht="15" customHeight="1">
      <c r="A7" s="204" t="s">
        <v>61</v>
      </c>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209"/>
    </row>
    <row r="8" spans="1:33" s="164" customFormat="1" ht="19.05" customHeight="1">
      <c r="A8" s="204" t="s">
        <v>351</v>
      </c>
      <c r="B8" s="194"/>
      <c r="C8" s="194"/>
      <c r="D8" s="210" t="s">
        <v>357</v>
      </c>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2"/>
    </row>
    <row r="9" spans="1:33" s="164" customFormat="1" ht="19.05" customHeight="1">
      <c r="A9" s="204" t="s">
        <v>352</v>
      </c>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209"/>
    </row>
    <row r="10" spans="1:33" s="164" customFormat="1" ht="19.05" customHeight="1">
      <c r="A10" s="204" t="s">
        <v>62</v>
      </c>
      <c r="B10" s="194"/>
      <c r="C10" s="194"/>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209"/>
    </row>
    <row r="11" spans="1:33" s="164" customFormat="1" ht="19.05" customHeight="1">
      <c r="A11" s="204" t="s">
        <v>63</v>
      </c>
      <c r="B11" s="194"/>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209"/>
    </row>
    <row r="12" spans="1:33" s="164" customFormat="1" ht="19.05" customHeight="1" thickBot="1">
      <c r="A12" s="234" t="s">
        <v>54</v>
      </c>
      <c r="B12" s="192"/>
      <c r="C12" s="192"/>
      <c r="D12" s="191"/>
      <c r="E12" s="192"/>
      <c r="F12" s="192"/>
      <c r="G12" s="192"/>
      <c r="H12" s="192"/>
      <c r="I12" s="192"/>
      <c r="J12" s="192"/>
      <c r="K12" s="192"/>
      <c r="L12" s="192"/>
      <c r="M12" s="192"/>
      <c r="N12" s="192"/>
      <c r="O12" s="192"/>
      <c r="P12" s="192"/>
      <c r="Q12" s="192"/>
      <c r="R12" s="192"/>
      <c r="S12" s="191"/>
      <c r="T12" s="192"/>
      <c r="U12" s="192"/>
      <c r="V12" s="192"/>
      <c r="W12" s="192"/>
      <c r="X12" s="192"/>
      <c r="Y12" s="192"/>
      <c r="Z12" s="192"/>
      <c r="AA12" s="192"/>
      <c r="AB12" s="192"/>
      <c r="AC12" s="192"/>
      <c r="AD12" s="192"/>
      <c r="AE12" s="192"/>
      <c r="AF12" s="192"/>
      <c r="AG12" s="193"/>
    </row>
    <row r="13" spans="1:33" s="164" customFormat="1" ht="15" customHeight="1"/>
    <row r="14" spans="1:33" s="168" customFormat="1" ht="24.45" customHeight="1" thickBot="1">
      <c r="A14" s="225" t="s">
        <v>361</v>
      </c>
      <c r="B14" s="225"/>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row>
    <row r="15" spans="1:33" s="164" customFormat="1" ht="15" customHeight="1">
      <c r="A15" s="226" t="s">
        <v>359</v>
      </c>
      <c r="B15" s="227"/>
      <c r="C15" s="227"/>
      <c r="D15" s="227"/>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8"/>
    </row>
    <row r="16" spans="1:33" s="164" customFormat="1" ht="15" customHeight="1">
      <c r="A16" s="229"/>
      <c r="B16" s="230"/>
      <c r="C16" s="230"/>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1"/>
    </row>
    <row r="17" spans="1:33" s="164" customFormat="1" ht="15" customHeight="1">
      <c r="A17" s="229"/>
      <c r="B17" s="230"/>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1"/>
    </row>
    <row r="18" spans="1:33" s="164" customFormat="1" ht="114" customHeight="1" thickBot="1">
      <c r="A18" s="232"/>
      <c r="B18" s="225"/>
      <c r="C18" s="225"/>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33"/>
    </row>
    <row r="19" spans="1:33" s="164" customFormat="1" ht="15" customHeight="1">
      <c r="A19" s="226" t="s">
        <v>358</v>
      </c>
      <c r="B19" s="227"/>
      <c r="C19" s="227"/>
      <c r="D19" s="227"/>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8"/>
    </row>
    <row r="20" spans="1:33" s="164" customFormat="1" ht="15" customHeight="1">
      <c r="A20" s="229"/>
      <c r="B20" s="230"/>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1"/>
    </row>
    <row r="21" spans="1:33" s="164" customFormat="1" ht="15" customHeight="1">
      <c r="A21" s="229"/>
      <c r="B21" s="230"/>
      <c r="C21" s="230"/>
      <c r="D21" s="230"/>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1"/>
    </row>
    <row r="22" spans="1:33" s="164" customFormat="1" ht="15" customHeight="1">
      <c r="A22" s="229"/>
      <c r="B22" s="230"/>
      <c r="C22" s="230"/>
      <c r="D22" s="230"/>
      <c r="E22" s="230"/>
      <c r="F22" s="230"/>
      <c r="G22" s="230"/>
      <c r="H22" s="230"/>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1"/>
    </row>
    <row r="23" spans="1:33" s="164" customFormat="1" ht="15" customHeight="1">
      <c r="A23" s="229"/>
      <c r="B23" s="230"/>
      <c r="C23" s="230"/>
      <c r="D23" s="230"/>
      <c r="E23" s="230"/>
      <c r="F23" s="230"/>
      <c r="G23" s="230"/>
      <c r="H23" s="230"/>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1"/>
    </row>
    <row r="24" spans="1:33" s="164" customFormat="1" ht="15" customHeight="1">
      <c r="A24" s="229"/>
      <c r="B24" s="230"/>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1"/>
    </row>
    <row r="25" spans="1:33" s="164" customFormat="1" ht="15" customHeight="1">
      <c r="A25" s="229"/>
      <c r="B25" s="230"/>
      <c r="C25" s="230"/>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1"/>
    </row>
    <row r="26" spans="1:33" s="164" customFormat="1" ht="15" customHeight="1">
      <c r="A26" s="229"/>
      <c r="B26" s="230"/>
      <c r="C26" s="230"/>
      <c r="D26" s="230"/>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1"/>
    </row>
    <row r="27" spans="1:33" s="164" customFormat="1" ht="15" customHeight="1">
      <c r="A27" s="229"/>
      <c r="B27" s="230"/>
      <c r="C27" s="230"/>
      <c r="D27" s="230"/>
      <c r="E27" s="230"/>
      <c r="F27" s="230"/>
      <c r="G27" s="230"/>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1"/>
    </row>
    <row r="28" spans="1:33" s="164" customFormat="1" ht="15" customHeight="1">
      <c r="A28" s="229"/>
      <c r="B28" s="230"/>
      <c r="C28" s="230"/>
      <c r="D28" s="230"/>
      <c r="E28" s="230"/>
      <c r="F28" s="230"/>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1"/>
    </row>
    <row r="29" spans="1:33" s="164" customFormat="1" ht="15" customHeight="1">
      <c r="A29" s="229"/>
      <c r="B29" s="230"/>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1"/>
    </row>
    <row r="30" spans="1:33" s="164" customFormat="1" ht="15" customHeight="1">
      <c r="A30" s="229"/>
      <c r="B30" s="230"/>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1"/>
    </row>
    <row r="31" spans="1:33" s="164" customFormat="1" ht="15" customHeight="1">
      <c r="A31" s="229"/>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1"/>
    </row>
    <row r="32" spans="1:33" s="164" customFormat="1" ht="15" customHeight="1" thickBot="1">
      <c r="A32" s="232"/>
      <c r="B32" s="225"/>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33"/>
    </row>
    <row r="33" spans="1:33" s="164" customFormat="1" ht="14.4">
      <c r="A33" s="222" t="s">
        <v>348</v>
      </c>
      <c r="B33" s="223"/>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4"/>
    </row>
    <row r="34" spans="1:33" s="164" customFormat="1" ht="15" customHeight="1">
      <c r="A34" s="171"/>
      <c r="B34" s="169"/>
      <c r="C34" s="169"/>
      <c r="D34" s="169"/>
      <c r="E34" s="169"/>
      <c r="F34" s="16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72"/>
    </row>
    <row r="35" spans="1:33" s="164" customFormat="1" ht="14.4">
      <c r="A35" s="173" t="s">
        <v>353</v>
      </c>
      <c r="B35" s="169"/>
      <c r="C35" s="169"/>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72"/>
    </row>
    <row r="36" spans="1:33" s="164" customFormat="1" ht="15" customHeight="1">
      <c r="A36" s="173" t="s">
        <v>343</v>
      </c>
      <c r="B36" s="169"/>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72"/>
    </row>
    <row r="37" spans="1:33" s="164" customFormat="1" ht="15" customHeight="1">
      <c r="A37" s="173" t="s">
        <v>344</v>
      </c>
      <c r="B37" s="169"/>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72"/>
    </row>
    <row r="38" spans="1:33" s="164" customFormat="1" ht="15" customHeight="1">
      <c r="A38" s="173" t="s">
        <v>345</v>
      </c>
      <c r="B38" s="169"/>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72"/>
    </row>
    <row r="39" spans="1:33" s="164" customFormat="1" ht="15" customHeight="1">
      <c r="A39" s="173" t="s">
        <v>346</v>
      </c>
      <c r="B39" s="169"/>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72"/>
    </row>
    <row r="40" spans="1:33" s="164" customFormat="1" ht="15" customHeight="1">
      <c r="A40" s="173" t="s">
        <v>354</v>
      </c>
      <c r="B40" s="169"/>
      <c r="C40" s="169"/>
      <c r="D40" s="169"/>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72"/>
    </row>
    <row r="41" spans="1:33" s="164" customFormat="1" ht="15" customHeight="1" thickBot="1">
      <c r="A41" s="173" t="s">
        <v>355</v>
      </c>
      <c r="B41" s="169"/>
      <c r="C41" s="169"/>
      <c r="D41" s="169"/>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72"/>
    </row>
    <row r="42" spans="1:33" s="164" customFormat="1" ht="15" customHeight="1">
      <c r="A42" s="176" t="s">
        <v>349</v>
      </c>
      <c r="B42" s="177"/>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8"/>
    </row>
    <row r="43" spans="1:33" s="164" customFormat="1" ht="15" customHeight="1">
      <c r="A43" s="179" t="s">
        <v>347</v>
      </c>
      <c r="B43" s="180"/>
      <c r="C43" s="180"/>
      <c r="D43" s="180"/>
      <c r="E43" s="180"/>
      <c r="F43" s="180"/>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72"/>
    </row>
    <row r="44" spans="1:33" s="164" customFormat="1" ht="15" customHeight="1" thickBot="1">
      <c r="A44" s="181" t="s">
        <v>350</v>
      </c>
      <c r="B44" s="182"/>
      <c r="C44" s="182"/>
      <c r="D44" s="182"/>
      <c r="E44" s="182"/>
      <c r="F44" s="182"/>
      <c r="G44" s="182"/>
      <c r="H44" s="182"/>
      <c r="I44" s="182"/>
      <c r="J44" s="182"/>
      <c r="K44" s="182"/>
      <c r="L44" s="182"/>
      <c r="M44" s="182"/>
      <c r="N44" s="182"/>
      <c r="O44" s="182"/>
      <c r="P44" s="182"/>
      <c r="Q44" s="174"/>
      <c r="R44" s="174"/>
      <c r="S44" s="174"/>
      <c r="T44" s="174"/>
      <c r="U44" s="174"/>
      <c r="V44" s="174"/>
      <c r="W44" s="174"/>
      <c r="X44" s="174"/>
      <c r="Y44" s="174"/>
      <c r="Z44" s="174"/>
      <c r="AA44" s="174"/>
      <c r="AB44" s="174"/>
      <c r="AC44" s="174"/>
      <c r="AD44" s="174"/>
      <c r="AE44" s="174"/>
      <c r="AF44" s="174"/>
      <c r="AG44" s="175"/>
    </row>
  </sheetData>
  <mergeCells count="34">
    <mergeCell ref="A33:AG33"/>
    <mergeCell ref="A9:C9"/>
    <mergeCell ref="D9:AG9"/>
    <mergeCell ref="A14:AG14"/>
    <mergeCell ref="R11:AG11"/>
    <mergeCell ref="A15:AG18"/>
    <mergeCell ref="A19:AG32"/>
    <mergeCell ref="Y10:AA10"/>
    <mergeCell ref="A10:C10"/>
    <mergeCell ref="A12:C12"/>
    <mergeCell ref="D12:O12"/>
    <mergeCell ref="P12:R12"/>
    <mergeCell ref="A8:C8"/>
    <mergeCell ref="Z1:AC2"/>
    <mergeCell ref="N10:O10"/>
    <mergeCell ref="AB10:AG10"/>
    <mergeCell ref="A3:Y4"/>
    <mergeCell ref="Z3:AG3"/>
    <mergeCell ref="AD1:AG2"/>
    <mergeCell ref="O2:Y2"/>
    <mergeCell ref="S12:AG12"/>
    <mergeCell ref="D10:M10"/>
    <mergeCell ref="Z4:AG4"/>
    <mergeCell ref="A1:N2"/>
    <mergeCell ref="A11:C11"/>
    <mergeCell ref="D11:O11"/>
    <mergeCell ref="P11:Q11"/>
    <mergeCell ref="P10:X10"/>
    <mergeCell ref="O1:Y1"/>
    <mergeCell ref="A6:J6"/>
    <mergeCell ref="A7:J7"/>
    <mergeCell ref="K6:AG6"/>
    <mergeCell ref="K7:AG7"/>
    <mergeCell ref="D8:AG8"/>
  </mergeCells>
  <phoneticPr fontId="1" type="noConversion"/>
  <printOptions horizontalCentered="1"/>
  <pageMargins left="0.31496062992125984" right="0.31496062992125984" top="0.39370078740157483" bottom="0.35433070866141736" header="0.31496062992125984" footer="0.31496062992125984"/>
  <pageSetup paperSize="9"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G49"/>
  <sheetViews>
    <sheetView zoomScaleNormal="100" workbookViewId="0">
      <selection activeCell="AP12" sqref="AP12"/>
    </sheetView>
  </sheetViews>
  <sheetFormatPr defaultColWidth="2.6640625" defaultRowHeight="15" customHeight="1"/>
  <cols>
    <col min="1" max="16384" width="2.6640625" style="22"/>
  </cols>
  <sheetData>
    <row r="1" spans="1:33" ht="18" customHeight="1">
      <c r="A1" s="20"/>
      <c r="B1" s="21"/>
      <c r="C1" s="21"/>
      <c r="D1" s="21"/>
      <c r="E1" s="21"/>
      <c r="F1" s="21"/>
      <c r="G1" s="21"/>
      <c r="H1" s="21"/>
      <c r="I1" s="21"/>
      <c r="J1" s="21"/>
      <c r="K1" s="21"/>
      <c r="L1" s="21"/>
      <c r="M1" s="21"/>
      <c r="N1" s="21"/>
      <c r="O1" s="235" t="s">
        <v>46</v>
      </c>
      <c r="P1" s="236"/>
      <c r="Q1" s="236"/>
      <c r="R1" s="236"/>
      <c r="S1" s="236"/>
      <c r="T1" s="236"/>
      <c r="U1" s="236"/>
      <c r="V1" s="236"/>
      <c r="W1" s="236"/>
      <c r="X1" s="236"/>
      <c r="Y1" s="237"/>
      <c r="Z1" s="238" t="s">
        <v>44</v>
      </c>
      <c r="AA1" s="239"/>
      <c r="AB1" s="239"/>
      <c r="AC1" s="239"/>
      <c r="AD1" s="242" t="s">
        <v>41</v>
      </c>
      <c r="AE1" s="243"/>
      <c r="AF1" s="243"/>
      <c r="AG1" s="244"/>
    </row>
    <row r="2" spans="1:33" ht="18" customHeight="1">
      <c r="A2" s="23"/>
      <c r="B2" s="24"/>
      <c r="C2" s="24"/>
      <c r="D2" s="24"/>
      <c r="E2" s="24"/>
      <c r="F2" s="24"/>
      <c r="G2" s="24"/>
      <c r="H2" s="24"/>
      <c r="I2" s="24"/>
      <c r="J2" s="24"/>
      <c r="K2" s="24"/>
      <c r="L2" s="24"/>
      <c r="M2" s="24"/>
      <c r="N2" s="24"/>
      <c r="O2" s="248" t="s">
        <v>309</v>
      </c>
      <c r="P2" s="249"/>
      <c r="Q2" s="249"/>
      <c r="R2" s="249"/>
      <c r="S2" s="249"/>
      <c r="T2" s="249"/>
      <c r="U2" s="249"/>
      <c r="V2" s="249"/>
      <c r="W2" s="249"/>
      <c r="X2" s="249"/>
      <c r="Y2" s="250"/>
      <c r="Z2" s="240"/>
      <c r="AA2" s="241"/>
      <c r="AB2" s="241"/>
      <c r="AC2" s="241"/>
      <c r="AD2" s="245"/>
      <c r="AE2" s="246"/>
      <c r="AF2" s="246"/>
      <c r="AG2" s="247"/>
    </row>
    <row r="3" spans="1:33" ht="15" customHeight="1">
      <c r="A3" s="251" t="s">
        <v>201</v>
      </c>
      <c r="B3" s="252"/>
      <c r="C3" s="252"/>
      <c r="D3" s="252"/>
      <c r="E3" s="252"/>
      <c r="F3" s="252"/>
      <c r="G3" s="252"/>
      <c r="H3" s="252"/>
      <c r="I3" s="252"/>
      <c r="J3" s="252"/>
      <c r="K3" s="252"/>
      <c r="L3" s="252"/>
      <c r="M3" s="252"/>
      <c r="N3" s="252"/>
      <c r="O3" s="252"/>
      <c r="P3" s="252"/>
      <c r="Q3" s="252"/>
      <c r="R3" s="252"/>
      <c r="S3" s="252"/>
      <c r="T3" s="252"/>
      <c r="U3" s="252"/>
      <c r="V3" s="252"/>
      <c r="W3" s="252"/>
      <c r="X3" s="252"/>
      <c r="Y3" s="253"/>
      <c r="Z3" s="257" t="s">
        <v>43</v>
      </c>
      <c r="AA3" s="258"/>
      <c r="AB3" s="258"/>
      <c r="AC3" s="258"/>
      <c r="AD3" s="258"/>
      <c r="AE3" s="258"/>
      <c r="AF3" s="258"/>
      <c r="AG3" s="259"/>
    </row>
    <row r="4" spans="1:33" ht="15" customHeight="1" thickBot="1">
      <c r="A4" s="254"/>
      <c r="B4" s="255"/>
      <c r="C4" s="255"/>
      <c r="D4" s="255"/>
      <c r="E4" s="255"/>
      <c r="F4" s="255"/>
      <c r="G4" s="255"/>
      <c r="H4" s="255"/>
      <c r="I4" s="255"/>
      <c r="J4" s="255"/>
      <c r="K4" s="255"/>
      <c r="L4" s="255"/>
      <c r="M4" s="255"/>
      <c r="N4" s="255"/>
      <c r="O4" s="255"/>
      <c r="P4" s="255"/>
      <c r="Q4" s="255"/>
      <c r="R4" s="255"/>
      <c r="S4" s="255"/>
      <c r="T4" s="255"/>
      <c r="U4" s="255"/>
      <c r="V4" s="255"/>
      <c r="W4" s="255"/>
      <c r="X4" s="255"/>
      <c r="Y4" s="256"/>
      <c r="Z4" s="260">
        <v>44074</v>
      </c>
      <c r="AA4" s="261"/>
      <c r="AB4" s="261"/>
      <c r="AC4" s="261"/>
      <c r="AD4" s="261"/>
      <c r="AE4" s="261"/>
      <c r="AF4" s="261"/>
      <c r="AG4" s="262"/>
    </row>
    <row r="5" spans="1:33" s="28" customFormat="1" ht="4.5" customHeight="1">
      <c r="A5" s="25"/>
      <c r="B5" s="25"/>
      <c r="C5" s="25"/>
      <c r="D5" s="25"/>
      <c r="E5" s="25"/>
      <c r="F5" s="25"/>
      <c r="G5" s="25"/>
      <c r="H5" s="25"/>
      <c r="I5" s="25"/>
      <c r="J5" s="25"/>
      <c r="K5" s="25"/>
      <c r="L5" s="25"/>
      <c r="M5" s="25"/>
      <c r="N5" s="25"/>
      <c r="O5" s="25"/>
      <c r="P5" s="25"/>
      <c r="Q5" s="25"/>
      <c r="R5" s="25"/>
      <c r="S5" s="25"/>
      <c r="T5" s="25"/>
      <c r="U5" s="25"/>
      <c r="V5" s="25"/>
      <c r="W5" s="25"/>
      <c r="X5" s="25"/>
      <c r="Y5" s="25"/>
      <c r="Z5" s="26"/>
      <c r="AA5" s="27"/>
      <c r="AB5" s="27"/>
      <c r="AC5" s="27"/>
      <c r="AD5" s="27"/>
      <c r="AE5" s="27"/>
      <c r="AF5" s="27"/>
      <c r="AG5" s="27"/>
    </row>
    <row r="6" spans="1:33" ht="15" customHeight="1" thickBot="1">
      <c r="A6" s="263" t="s">
        <v>49</v>
      </c>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row>
    <row r="7" spans="1:33" ht="24.75" customHeight="1" thickTop="1">
      <c r="A7" s="264" t="s">
        <v>50</v>
      </c>
      <c r="B7" s="265"/>
      <c r="C7" s="265"/>
      <c r="D7" s="265"/>
      <c r="E7" s="265"/>
      <c r="F7" s="265"/>
      <c r="G7" s="265"/>
      <c r="H7" s="265"/>
      <c r="I7" s="265"/>
      <c r="J7" s="265"/>
      <c r="K7" s="265"/>
      <c r="L7" s="265"/>
      <c r="M7" s="265"/>
      <c r="N7" s="265"/>
      <c r="O7" s="265"/>
      <c r="P7" s="266"/>
      <c r="Q7" s="267"/>
      <c r="R7" s="268"/>
      <c r="S7" s="268"/>
      <c r="T7" s="268"/>
      <c r="U7" s="268"/>
      <c r="V7" s="268"/>
      <c r="W7" s="268"/>
      <c r="X7" s="268"/>
      <c r="Y7" s="268"/>
      <c r="Z7" s="268"/>
      <c r="AA7" s="268"/>
      <c r="AB7" s="268"/>
      <c r="AC7" s="268"/>
      <c r="AD7" s="268"/>
      <c r="AE7" s="268"/>
      <c r="AF7" s="268"/>
      <c r="AG7" s="269"/>
    </row>
    <row r="8" spans="1:33" ht="24.75" customHeight="1">
      <c r="A8" s="270" t="s">
        <v>52</v>
      </c>
      <c r="B8" s="271"/>
      <c r="C8" s="271"/>
      <c r="D8" s="271"/>
      <c r="E8" s="271"/>
      <c r="F8" s="271"/>
      <c r="G8" s="271"/>
      <c r="H8" s="271"/>
      <c r="I8" s="271"/>
      <c r="J8" s="271"/>
      <c r="K8" s="271"/>
      <c r="L8" s="271"/>
      <c r="M8" s="271"/>
      <c r="N8" s="271"/>
      <c r="O8" s="271"/>
      <c r="P8" s="271"/>
      <c r="Q8" s="271" t="s">
        <v>59</v>
      </c>
      <c r="R8" s="271"/>
      <c r="S8" s="271"/>
      <c r="T8" s="271"/>
      <c r="U8" s="271"/>
      <c r="V8" s="271"/>
      <c r="W8" s="271"/>
      <c r="X8" s="271"/>
      <c r="Y8" s="271"/>
      <c r="Z8" s="272" t="s">
        <v>58</v>
      </c>
      <c r="AA8" s="272"/>
      <c r="AB8" s="272"/>
      <c r="AC8" s="272"/>
      <c r="AD8" s="272"/>
      <c r="AE8" s="272"/>
      <c r="AF8" s="272"/>
      <c r="AG8" s="273"/>
    </row>
    <row r="9" spans="1:33" ht="24.75" customHeight="1">
      <c r="A9" s="270" t="s">
        <v>45</v>
      </c>
      <c r="B9" s="271"/>
      <c r="C9" s="271"/>
      <c r="D9" s="271"/>
      <c r="E9" s="271"/>
      <c r="F9" s="271"/>
      <c r="G9" s="271"/>
      <c r="H9" s="271"/>
      <c r="I9" s="271"/>
      <c r="J9" s="271"/>
      <c r="K9" s="271"/>
      <c r="L9" s="271"/>
      <c r="M9" s="271" t="s">
        <v>53</v>
      </c>
      <c r="N9" s="271"/>
      <c r="O9" s="271"/>
      <c r="P9" s="271"/>
      <c r="Q9" s="271"/>
      <c r="R9" s="271"/>
      <c r="S9" s="271"/>
      <c r="T9" s="271"/>
      <c r="U9" s="271"/>
      <c r="V9" s="271"/>
      <c r="W9" s="271"/>
      <c r="X9" s="271" t="s">
        <v>54</v>
      </c>
      <c r="Y9" s="271"/>
      <c r="Z9" s="271"/>
      <c r="AA9" s="271"/>
      <c r="AB9" s="271"/>
      <c r="AC9" s="271"/>
      <c r="AD9" s="271"/>
      <c r="AE9" s="271"/>
      <c r="AF9" s="271"/>
      <c r="AG9" s="274"/>
    </row>
    <row r="10" spans="1:33" ht="24.75" customHeight="1" thickBot="1">
      <c r="A10" s="275" t="s">
        <v>55</v>
      </c>
      <c r="B10" s="276"/>
      <c r="C10" s="276"/>
      <c r="D10" s="276"/>
      <c r="E10" s="276"/>
      <c r="F10" s="276"/>
      <c r="G10" s="276"/>
      <c r="H10" s="276"/>
      <c r="I10" s="276"/>
      <c r="J10" s="276"/>
      <c r="K10" s="276"/>
      <c r="L10" s="276"/>
      <c r="M10" s="276"/>
      <c r="N10" s="276"/>
      <c r="O10" s="276"/>
      <c r="P10" s="276"/>
      <c r="Q10" s="276" t="s">
        <v>56</v>
      </c>
      <c r="R10" s="276"/>
      <c r="S10" s="276"/>
      <c r="T10" s="276"/>
      <c r="U10" s="276"/>
      <c r="V10" s="276"/>
      <c r="W10" s="276"/>
      <c r="X10" s="276"/>
      <c r="Y10" s="276"/>
      <c r="Z10" s="276"/>
      <c r="AA10" s="276"/>
      <c r="AB10" s="276"/>
      <c r="AC10" s="276"/>
      <c r="AD10" s="276"/>
      <c r="AE10" s="276"/>
      <c r="AF10" s="276"/>
      <c r="AG10" s="277"/>
    </row>
    <row r="11" spans="1:33" ht="5.25" customHeight="1">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row>
    <row r="12" spans="1:33" ht="15" customHeight="1" thickBot="1">
      <c r="A12" s="30" t="s">
        <v>57</v>
      </c>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row>
    <row r="13" spans="1:33" ht="15" customHeight="1" thickTop="1">
      <c r="A13" s="28"/>
      <c r="B13" s="28" t="s">
        <v>336</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row>
    <row r="14" spans="1:33" ht="15" customHeight="1" thickBot="1">
      <c r="A14" s="33" t="s">
        <v>335</v>
      </c>
      <c r="B14" s="34"/>
      <c r="C14" s="34"/>
      <c r="D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5"/>
    </row>
    <row r="15" spans="1:33" ht="15" customHeight="1" thickBot="1"/>
    <row r="16" spans="1:33" ht="15" customHeight="1">
      <c r="A16" s="284" t="s">
        <v>64</v>
      </c>
      <c r="B16" s="278"/>
      <c r="C16" s="278"/>
      <c r="D16" s="278" t="s">
        <v>65</v>
      </c>
      <c r="E16" s="278"/>
      <c r="F16" s="278"/>
      <c r="G16" s="278"/>
      <c r="H16" s="278" t="s">
        <v>66</v>
      </c>
      <c r="I16" s="278"/>
      <c r="J16" s="278"/>
      <c r="K16" s="278" t="s">
        <v>67</v>
      </c>
      <c r="L16" s="278"/>
      <c r="M16" s="278"/>
      <c r="N16" s="278" t="s">
        <v>63</v>
      </c>
      <c r="O16" s="278"/>
      <c r="P16" s="278"/>
      <c r="Q16" s="278"/>
      <c r="R16" s="278"/>
      <c r="S16" s="278" t="s">
        <v>54</v>
      </c>
      <c r="T16" s="278"/>
      <c r="U16" s="278"/>
      <c r="V16" s="278"/>
      <c r="W16" s="278"/>
      <c r="X16" s="278"/>
      <c r="Y16" s="278"/>
      <c r="Z16" s="278"/>
      <c r="AA16" s="278" t="s">
        <v>135</v>
      </c>
      <c r="AB16" s="278"/>
      <c r="AC16" s="278"/>
      <c r="AD16" s="278"/>
      <c r="AE16" s="278"/>
      <c r="AF16" s="278"/>
      <c r="AG16" s="279"/>
    </row>
    <row r="17" spans="1:33" ht="15" customHeight="1">
      <c r="A17" s="280"/>
      <c r="B17" s="281"/>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5"/>
    </row>
    <row r="18" spans="1:33" ht="15" customHeight="1">
      <c r="A18" s="280"/>
      <c r="B18" s="281"/>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5"/>
    </row>
    <row r="19" spans="1:33" ht="15" customHeight="1">
      <c r="A19" s="280"/>
      <c r="B19" s="281"/>
      <c r="C19" s="281"/>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5"/>
    </row>
    <row r="20" spans="1:33" ht="15" customHeight="1">
      <c r="A20" s="280"/>
      <c r="B20" s="281"/>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5"/>
    </row>
    <row r="21" spans="1:33" ht="15" customHeight="1">
      <c r="A21" s="280"/>
      <c r="B21" s="281"/>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5"/>
    </row>
    <row r="22" spans="1:33" ht="15" customHeight="1">
      <c r="A22" s="280"/>
      <c r="B22" s="281"/>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5"/>
    </row>
    <row r="23" spans="1:33" ht="15" customHeight="1">
      <c r="A23" s="280"/>
      <c r="B23" s="281"/>
      <c r="C23" s="281"/>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5"/>
    </row>
    <row r="24" spans="1:33" ht="15" customHeight="1">
      <c r="A24" s="280"/>
      <c r="B24" s="281"/>
      <c r="C24" s="281"/>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5"/>
    </row>
    <row r="25" spans="1:33" ht="15" customHeight="1" thickBot="1">
      <c r="A25" s="282"/>
      <c r="B25" s="283"/>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6"/>
    </row>
    <row r="47" ht="13.8"/>
    <row r="49" ht="13.8"/>
  </sheetData>
  <mergeCells count="88">
    <mergeCell ref="AA21:AG21"/>
    <mergeCell ref="A21:C21"/>
    <mergeCell ref="D21:G21"/>
    <mergeCell ref="H21:J21"/>
    <mergeCell ref="K21:M21"/>
    <mergeCell ref="N21:R21"/>
    <mergeCell ref="S21:Z21"/>
    <mergeCell ref="A20:C20"/>
    <mergeCell ref="D20:G20"/>
    <mergeCell ref="H20:J20"/>
    <mergeCell ref="K20:M20"/>
    <mergeCell ref="N20:R20"/>
    <mergeCell ref="A19:C19"/>
    <mergeCell ref="D19:G19"/>
    <mergeCell ref="H19:J19"/>
    <mergeCell ref="K19:M19"/>
    <mergeCell ref="N19:R19"/>
    <mergeCell ref="A18:C18"/>
    <mergeCell ref="D18:G18"/>
    <mergeCell ref="H18:J18"/>
    <mergeCell ref="K18:M18"/>
    <mergeCell ref="N18:R18"/>
    <mergeCell ref="AA25:AG25"/>
    <mergeCell ref="D23:G23"/>
    <mergeCell ref="H23:J23"/>
    <mergeCell ref="K23:M23"/>
    <mergeCell ref="N23:R23"/>
    <mergeCell ref="S23:Z23"/>
    <mergeCell ref="AA23:AG23"/>
    <mergeCell ref="D25:G25"/>
    <mergeCell ref="H25:J25"/>
    <mergeCell ref="K25:M25"/>
    <mergeCell ref="N25:R25"/>
    <mergeCell ref="S25:Z25"/>
    <mergeCell ref="K24:M24"/>
    <mergeCell ref="N24:R24"/>
    <mergeCell ref="S24:Z24"/>
    <mergeCell ref="AA24:AG24"/>
    <mergeCell ref="K17:M17"/>
    <mergeCell ref="N17:R17"/>
    <mergeCell ref="AA17:AG17"/>
    <mergeCell ref="D22:G22"/>
    <mergeCell ref="H22:J22"/>
    <mergeCell ref="K22:M22"/>
    <mergeCell ref="N22:R22"/>
    <mergeCell ref="S22:Z22"/>
    <mergeCell ref="AA22:AG22"/>
    <mergeCell ref="AA18:AG18"/>
    <mergeCell ref="AA19:AG19"/>
    <mergeCell ref="AA20:AG20"/>
    <mergeCell ref="S17:Z17"/>
    <mergeCell ref="S18:Z18"/>
    <mergeCell ref="S20:Z20"/>
    <mergeCell ref="S19:Z19"/>
    <mergeCell ref="S16:Z16"/>
    <mergeCell ref="AA16:AG16"/>
    <mergeCell ref="A24:C24"/>
    <mergeCell ref="A25:C25"/>
    <mergeCell ref="D24:G24"/>
    <mergeCell ref="H24:J24"/>
    <mergeCell ref="A22:C22"/>
    <mergeCell ref="A23:C23"/>
    <mergeCell ref="A16:C16"/>
    <mergeCell ref="D16:G16"/>
    <mergeCell ref="H16:J16"/>
    <mergeCell ref="K16:M16"/>
    <mergeCell ref="N16:R16"/>
    <mergeCell ref="A17:C17"/>
    <mergeCell ref="D17:G17"/>
    <mergeCell ref="H17:J17"/>
    <mergeCell ref="A9:L9"/>
    <mergeCell ref="M9:W9"/>
    <mergeCell ref="X9:AG9"/>
    <mergeCell ref="A10:P10"/>
    <mergeCell ref="Q10:AG10"/>
    <mergeCell ref="A6:AG6"/>
    <mergeCell ref="A7:P7"/>
    <mergeCell ref="Q7:AG7"/>
    <mergeCell ref="A8:P8"/>
    <mergeCell ref="Q8:Y8"/>
    <mergeCell ref="Z8:AG8"/>
    <mergeCell ref="O1:Y1"/>
    <mergeCell ref="Z1:AC2"/>
    <mergeCell ref="AD1:AG2"/>
    <mergeCell ref="O2:Y2"/>
    <mergeCell ref="A3:Y4"/>
    <mergeCell ref="Z3:AG3"/>
    <mergeCell ref="Z4:AG4"/>
  </mergeCells>
  <phoneticPr fontId="1" type="noConversion"/>
  <printOptions horizontalCentered="1"/>
  <pageMargins left="0.31496062992125984" right="0.31496062992125984" top="0.39370078740157483" bottom="0.35433070866141736" header="0.31496062992125984" footer="0.31496062992125984"/>
  <pageSetup paperSize="9"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G29"/>
  <sheetViews>
    <sheetView zoomScaleNormal="100" workbookViewId="0">
      <selection activeCell="Z4" sqref="Z4:AG4"/>
    </sheetView>
  </sheetViews>
  <sheetFormatPr defaultColWidth="2.6640625" defaultRowHeight="15" customHeight="1"/>
  <sheetData>
    <row r="1" spans="1:33" s="22" customFormat="1" ht="18" customHeight="1">
      <c r="A1" s="20"/>
      <c r="B1" s="21"/>
      <c r="C1" s="21"/>
      <c r="D1" s="21"/>
      <c r="E1" s="21"/>
      <c r="F1" s="21"/>
      <c r="G1" s="21"/>
      <c r="H1" s="21"/>
      <c r="I1" s="21"/>
      <c r="J1" s="21"/>
      <c r="K1" s="21"/>
      <c r="L1" s="21"/>
      <c r="M1" s="21"/>
      <c r="N1" s="21"/>
      <c r="O1" s="235" t="s">
        <v>46</v>
      </c>
      <c r="P1" s="236"/>
      <c r="Q1" s="236"/>
      <c r="R1" s="236"/>
      <c r="S1" s="236"/>
      <c r="T1" s="236"/>
      <c r="U1" s="236"/>
      <c r="V1" s="236"/>
      <c r="W1" s="236"/>
      <c r="X1" s="236"/>
      <c r="Y1" s="237"/>
      <c r="Z1" s="238" t="s">
        <v>44</v>
      </c>
      <c r="AA1" s="239"/>
      <c r="AB1" s="239"/>
      <c r="AC1" s="298"/>
      <c r="AD1" s="242" t="s">
        <v>21</v>
      </c>
      <c r="AE1" s="243"/>
      <c r="AF1" s="243"/>
      <c r="AG1" s="244"/>
    </row>
    <row r="2" spans="1:33" s="22" customFormat="1" ht="18" customHeight="1">
      <c r="A2" s="23"/>
      <c r="B2" s="24"/>
      <c r="C2" s="24"/>
      <c r="D2" s="24"/>
      <c r="E2" s="24"/>
      <c r="F2" s="24"/>
      <c r="G2" s="24"/>
      <c r="H2" s="24"/>
      <c r="I2" s="24"/>
      <c r="J2" s="24"/>
      <c r="K2" s="24"/>
      <c r="L2" s="24"/>
      <c r="M2" s="24"/>
      <c r="N2" s="24"/>
      <c r="O2" s="248" t="s">
        <v>309</v>
      </c>
      <c r="P2" s="249"/>
      <c r="Q2" s="249"/>
      <c r="R2" s="249"/>
      <c r="S2" s="249"/>
      <c r="T2" s="249"/>
      <c r="U2" s="249"/>
      <c r="V2" s="249"/>
      <c r="W2" s="249"/>
      <c r="X2" s="249"/>
      <c r="Y2" s="250"/>
      <c r="Z2" s="240"/>
      <c r="AA2" s="241"/>
      <c r="AB2" s="241"/>
      <c r="AC2" s="299"/>
      <c r="AD2" s="245"/>
      <c r="AE2" s="246"/>
      <c r="AF2" s="246"/>
      <c r="AG2" s="247"/>
    </row>
    <row r="3" spans="1:33" s="22" customFormat="1" ht="15" customHeight="1">
      <c r="A3" s="251" t="s">
        <v>68</v>
      </c>
      <c r="B3" s="308"/>
      <c r="C3" s="308"/>
      <c r="D3" s="308"/>
      <c r="E3" s="308"/>
      <c r="F3" s="308"/>
      <c r="G3" s="308"/>
      <c r="H3" s="308"/>
      <c r="I3" s="308"/>
      <c r="J3" s="308"/>
      <c r="K3" s="308"/>
      <c r="L3" s="308"/>
      <c r="M3" s="308"/>
      <c r="N3" s="308"/>
      <c r="O3" s="308"/>
      <c r="P3" s="308"/>
      <c r="Q3" s="308"/>
      <c r="R3" s="308"/>
      <c r="S3" s="308"/>
      <c r="T3" s="308"/>
      <c r="U3" s="308"/>
      <c r="V3" s="308"/>
      <c r="W3" s="308"/>
      <c r="X3" s="308"/>
      <c r="Y3" s="309"/>
      <c r="Z3" s="257" t="s">
        <v>43</v>
      </c>
      <c r="AA3" s="258"/>
      <c r="AB3" s="258"/>
      <c r="AC3" s="258"/>
      <c r="AD3" s="258"/>
      <c r="AE3" s="258"/>
      <c r="AF3" s="258"/>
      <c r="AG3" s="259"/>
    </row>
    <row r="4" spans="1:33" s="22" customFormat="1" ht="15" customHeight="1" thickBot="1">
      <c r="A4" s="310"/>
      <c r="B4" s="311"/>
      <c r="C4" s="311"/>
      <c r="D4" s="311"/>
      <c r="E4" s="311"/>
      <c r="F4" s="311"/>
      <c r="G4" s="311"/>
      <c r="H4" s="311"/>
      <c r="I4" s="311"/>
      <c r="J4" s="311"/>
      <c r="K4" s="311"/>
      <c r="L4" s="311"/>
      <c r="M4" s="311"/>
      <c r="N4" s="311"/>
      <c r="O4" s="311"/>
      <c r="P4" s="311"/>
      <c r="Q4" s="311"/>
      <c r="R4" s="311"/>
      <c r="S4" s="311"/>
      <c r="T4" s="311"/>
      <c r="U4" s="311"/>
      <c r="V4" s="311"/>
      <c r="W4" s="311"/>
      <c r="X4" s="311"/>
      <c r="Y4" s="312"/>
      <c r="Z4" s="260">
        <v>44060</v>
      </c>
      <c r="AA4" s="261"/>
      <c r="AB4" s="261"/>
      <c r="AC4" s="261"/>
      <c r="AD4" s="261"/>
      <c r="AE4" s="261"/>
      <c r="AF4" s="261"/>
      <c r="AG4" s="262"/>
    </row>
    <row r="5" spans="1:33" s="28" customFormat="1" ht="4.5" customHeight="1">
      <c r="A5" s="25"/>
      <c r="B5" s="25"/>
      <c r="C5" s="25"/>
      <c r="D5" s="25"/>
      <c r="E5" s="25"/>
      <c r="F5" s="25"/>
      <c r="G5" s="25"/>
      <c r="H5" s="25"/>
      <c r="I5" s="25"/>
      <c r="J5" s="25"/>
      <c r="K5" s="25"/>
      <c r="L5" s="25"/>
      <c r="M5" s="25"/>
      <c r="N5" s="25"/>
      <c r="O5" s="25"/>
      <c r="P5" s="25"/>
      <c r="Q5" s="25"/>
      <c r="R5" s="25"/>
      <c r="S5" s="25"/>
      <c r="T5" s="25"/>
      <c r="U5" s="25"/>
      <c r="V5" s="25"/>
      <c r="W5" s="25"/>
      <c r="X5" s="25"/>
      <c r="Y5" s="25"/>
      <c r="Z5" s="26"/>
      <c r="AA5" s="27"/>
      <c r="AB5" s="27"/>
      <c r="AC5" s="27"/>
      <c r="AD5" s="27"/>
      <c r="AE5" s="27"/>
      <c r="AF5" s="27"/>
      <c r="AG5" s="27"/>
    </row>
    <row r="6" spans="1:33" s="22" customFormat="1" ht="15" customHeight="1" thickBot="1">
      <c r="A6" s="263" t="s">
        <v>49</v>
      </c>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row>
    <row r="7" spans="1:33" s="22" customFormat="1" ht="24.75" customHeight="1" thickTop="1">
      <c r="A7" s="287" t="s">
        <v>50</v>
      </c>
      <c r="B7" s="288"/>
      <c r="C7" s="288"/>
      <c r="D7" s="288"/>
      <c r="E7" s="288"/>
      <c r="F7" s="288"/>
      <c r="G7" s="288"/>
      <c r="H7" s="288"/>
      <c r="I7" s="288"/>
      <c r="J7" s="288"/>
      <c r="K7" s="288"/>
      <c r="L7" s="288"/>
      <c r="M7" s="288"/>
      <c r="N7" s="288"/>
      <c r="O7" s="288"/>
      <c r="P7" s="289"/>
      <c r="Q7" s="266" t="s">
        <v>51</v>
      </c>
      <c r="R7" s="288"/>
      <c r="S7" s="288"/>
      <c r="T7" s="288"/>
      <c r="U7" s="288"/>
      <c r="V7" s="288"/>
      <c r="W7" s="288"/>
      <c r="X7" s="288"/>
      <c r="Y7" s="288"/>
      <c r="Z7" s="288"/>
      <c r="AA7" s="288"/>
      <c r="AB7" s="288"/>
      <c r="AC7" s="288"/>
      <c r="AD7" s="288"/>
      <c r="AE7" s="288"/>
      <c r="AF7" s="288"/>
      <c r="AG7" s="290"/>
    </row>
    <row r="8" spans="1:33" s="22" customFormat="1" ht="24.75" customHeight="1">
      <c r="A8" s="300" t="s">
        <v>52</v>
      </c>
      <c r="B8" s="301"/>
      <c r="C8" s="301"/>
      <c r="D8" s="301"/>
      <c r="E8" s="301"/>
      <c r="F8" s="301"/>
      <c r="G8" s="301"/>
      <c r="H8" s="301"/>
      <c r="I8" s="301"/>
      <c r="J8" s="301"/>
      <c r="K8" s="301"/>
      <c r="L8" s="301"/>
      <c r="M8" s="301"/>
      <c r="N8" s="301"/>
      <c r="O8" s="301"/>
      <c r="P8" s="302"/>
      <c r="Q8" s="303" t="s">
        <v>59</v>
      </c>
      <c r="R8" s="301"/>
      <c r="S8" s="301"/>
      <c r="T8" s="301"/>
      <c r="U8" s="301"/>
      <c r="V8" s="301"/>
      <c r="W8" s="301"/>
      <c r="X8" s="301"/>
      <c r="Y8" s="302"/>
      <c r="Z8" s="304" t="s">
        <v>58</v>
      </c>
      <c r="AA8" s="305"/>
      <c r="AB8" s="305"/>
      <c r="AC8" s="305"/>
      <c r="AD8" s="305"/>
      <c r="AE8" s="305"/>
      <c r="AF8" s="305"/>
      <c r="AG8" s="306"/>
    </row>
    <row r="9" spans="1:33" s="22" customFormat="1" ht="24.75" customHeight="1">
      <c r="A9" s="300" t="s">
        <v>45</v>
      </c>
      <c r="B9" s="301"/>
      <c r="C9" s="301"/>
      <c r="D9" s="301"/>
      <c r="E9" s="301"/>
      <c r="F9" s="301"/>
      <c r="G9" s="301"/>
      <c r="H9" s="301"/>
      <c r="I9" s="301"/>
      <c r="J9" s="301"/>
      <c r="K9" s="301"/>
      <c r="L9" s="302"/>
      <c r="M9" s="303" t="s">
        <v>53</v>
      </c>
      <c r="N9" s="301"/>
      <c r="O9" s="301"/>
      <c r="P9" s="301"/>
      <c r="Q9" s="301"/>
      <c r="R9" s="301"/>
      <c r="S9" s="301"/>
      <c r="T9" s="301"/>
      <c r="U9" s="301"/>
      <c r="V9" s="301"/>
      <c r="W9" s="302"/>
      <c r="X9" s="303" t="s">
        <v>54</v>
      </c>
      <c r="Y9" s="301"/>
      <c r="Z9" s="301"/>
      <c r="AA9" s="301"/>
      <c r="AB9" s="301"/>
      <c r="AC9" s="301"/>
      <c r="AD9" s="301"/>
      <c r="AE9" s="301"/>
      <c r="AF9" s="301"/>
      <c r="AG9" s="307"/>
    </row>
    <row r="10" spans="1:33" s="22" customFormat="1" ht="24.75" customHeight="1" thickBot="1">
      <c r="A10" s="293" t="s">
        <v>55</v>
      </c>
      <c r="B10" s="294"/>
      <c r="C10" s="294"/>
      <c r="D10" s="294"/>
      <c r="E10" s="294"/>
      <c r="F10" s="294"/>
      <c r="G10" s="294"/>
      <c r="H10" s="294"/>
      <c r="I10" s="294"/>
      <c r="J10" s="294"/>
      <c r="K10" s="294"/>
      <c r="L10" s="294"/>
      <c r="M10" s="294"/>
      <c r="N10" s="294"/>
      <c r="O10" s="294"/>
      <c r="P10" s="295"/>
      <c r="Q10" s="296" t="s">
        <v>56</v>
      </c>
      <c r="R10" s="294"/>
      <c r="S10" s="294"/>
      <c r="T10" s="294"/>
      <c r="U10" s="294"/>
      <c r="V10" s="294"/>
      <c r="W10" s="294"/>
      <c r="X10" s="294"/>
      <c r="Y10" s="294"/>
      <c r="Z10" s="294"/>
      <c r="AA10" s="294"/>
      <c r="AB10" s="294"/>
      <c r="AC10" s="294"/>
      <c r="AD10" s="294"/>
      <c r="AE10" s="294"/>
      <c r="AF10" s="294"/>
      <c r="AG10" s="297"/>
    </row>
    <row r="11" spans="1:33" s="22" customFormat="1" ht="5.25" customHeight="1">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row>
    <row r="12" spans="1:33" s="22" customFormat="1" ht="15" customHeight="1" thickBot="1">
      <c r="A12" s="30" t="s">
        <v>57</v>
      </c>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row>
    <row r="13" spans="1:33" s="22" customFormat="1" ht="15" customHeight="1" thickTop="1">
      <c r="A13" s="28"/>
      <c r="B13" s="28" t="s">
        <v>336</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row>
    <row r="14" spans="1:33" s="22" customFormat="1" ht="15" customHeight="1" thickBot="1">
      <c r="A14" s="33" t="s">
        <v>335</v>
      </c>
      <c r="B14" s="34"/>
      <c r="C14" s="34"/>
      <c r="D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5"/>
    </row>
    <row r="15" spans="1:33" s="22" customFormat="1" ht="15" customHeight="1" thickBot="1">
      <c r="A15" s="31" t="s">
        <v>341</v>
      </c>
      <c r="B15" s="28"/>
      <c r="C15" s="28"/>
      <c r="D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32"/>
    </row>
    <row r="16" spans="1:33" ht="15" customHeight="1">
      <c r="A16" s="18"/>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3"/>
    </row>
    <row r="17" spans="1:33" ht="15" customHeight="1">
      <c r="A17" s="16"/>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4"/>
    </row>
    <row r="18" spans="1:33" ht="15" customHeight="1">
      <c r="A18" s="16"/>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4"/>
    </row>
    <row r="19" spans="1:33" ht="15" customHeight="1" thickBot="1">
      <c r="A19" s="17"/>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5"/>
    </row>
    <row r="21" spans="1:33" ht="15" customHeight="1" thickBot="1">
      <c r="A21" s="22" t="s">
        <v>69</v>
      </c>
    </row>
    <row r="22" spans="1:33" ht="15" customHeight="1">
      <c r="A22" s="18"/>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3"/>
    </row>
    <row r="23" spans="1:33" ht="15" customHeight="1">
      <c r="A23" s="16"/>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4"/>
    </row>
    <row r="24" spans="1:33" ht="15" customHeight="1">
      <c r="A24" s="16"/>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4"/>
    </row>
    <row r="25" spans="1:33" ht="15" customHeight="1" thickBot="1">
      <c r="A25" s="17"/>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5"/>
    </row>
    <row r="27" spans="1:33" ht="30.75" customHeight="1">
      <c r="A27" s="291" t="s">
        <v>70</v>
      </c>
      <c r="B27" s="292"/>
      <c r="C27" s="292"/>
      <c r="D27" s="292"/>
      <c r="E27" s="292"/>
      <c r="F27" s="292"/>
      <c r="G27" s="292"/>
      <c r="H27" s="292"/>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row>
    <row r="29" spans="1:33" ht="29.25" customHeight="1">
      <c r="A29" s="291" t="s">
        <v>71</v>
      </c>
      <c r="B29" s="291"/>
      <c r="C29" s="291"/>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row>
  </sheetData>
  <mergeCells count="20">
    <mergeCell ref="A29:AG29"/>
    <mergeCell ref="O1:Y1"/>
    <mergeCell ref="O2:Y2"/>
    <mergeCell ref="A10:P10"/>
    <mergeCell ref="Q10:AG10"/>
    <mergeCell ref="AD1:AG2"/>
    <mergeCell ref="Z1:AC2"/>
    <mergeCell ref="A8:P8"/>
    <mergeCell ref="Q8:Y8"/>
    <mergeCell ref="Z8:AG8"/>
    <mergeCell ref="A9:L9"/>
    <mergeCell ref="M9:W9"/>
    <mergeCell ref="X9:AG9"/>
    <mergeCell ref="A3:Y4"/>
    <mergeCell ref="Z3:AG3"/>
    <mergeCell ref="Z4:AG4"/>
    <mergeCell ref="A6:AG6"/>
    <mergeCell ref="A7:P7"/>
    <mergeCell ref="Q7:AG7"/>
    <mergeCell ref="A27:AG27"/>
  </mergeCells>
  <phoneticPr fontId="1" type="noConversion"/>
  <printOptions horizontalCentered="1"/>
  <pageMargins left="0.31496062992125984" right="0.31496062992125984" top="0.39370078740157483" bottom="0.35433070866141736" header="0.31496062992125984" footer="0.31496062992125984"/>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255CF-3F64-40DD-ABB0-F0790D82D20B}">
  <sheetPr codeName="Sheet5">
    <pageSetUpPr fitToPage="1"/>
  </sheetPr>
  <dimension ref="A1:T39"/>
  <sheetViews>
    <sheetView topLeftCell="A17" zoomScale="72" zoomScaleNormal="72" workbookViewId="0">
      <selection activeCell="H34" sqref="H34"/>
    </sheetView>
  </sheetViews>
  <sheetFormatPr defaultColWidth="9.77734375" defaultRowHeight="13.8"/>
  <cols>
    <col min="1" max="1" width="7.6640625" style="77" customWidth="1"/>
    <col min="2" max="4" width="5" style="77" customWidth="1"/>
    <col min="5" max="6" width="7.21875" style="77" customWidth="1"/>
    <col min="7" max="10" width="13.77734375" style="77" customWidth="1"/>
    <col min="11" max="11" width="9.77734375" style="77"/>
    <col min="12" max="12" width="8" style="77" customWidth="1"/>
    <col min="13" max="13" width="8.77734375" style="77" customWidth="1"/>
    <col min="14" max="14" width="13.77734375" style="77" customWidth="1"/>
    <col min="15" max="18" width="8.77734375" style="77" customWidth="1"/>
    <col min="19" max="256" width="9.77734375" style="77"/>
    <col min="257" max="257" width="7.6640625" style="77" customWidth="1"/>
    <col min="258" max="260" width="5" style="77" customWidth="1"/>
    <col min="261" max="262" width="7.21875" style="77" customWidth="1"/>
    <col min="263" max="266" width="13.77734375" style="77" customWidth="1"/>
    <col min="267" max="267" width="9.77734375" style="77"/>
    <col min="268" max="268" width="8" style="77" customWidth="1"/>
    <col min="269" max="269" width="8.77734375" style="77" customWidth="1"/>
    <col min="270" max="270" width="13.77734375" style="77" customWidth="1"/>
    <col min="271" max="274" width="8.77734375" style="77" customWidth="1"/>
    <col min="275" max="512" width="9.77734375" style="77"/>
    <col min="513" max="513" width="7.6640625" style="77" customWidth="1"/>
    <col min="514" max="516" width="5" style="77" customWidth="1"/>
    <col min="517" max="518" width="7.21875" style="77" customWidth="1"/>
    <col min="519" max="522" width="13.77734375" style="77" customWidth="1"/>
    <col min="523" max="523" width="9.77734375" style="77"/>
    <col min="524" max="524" width="8" style="77" customWidth="1"/>
    <col min="525" max="525" width="8.77734375" style="77" customWidth="1"/>
    <col min="526" max="526" width="13.77734375" style="77" customWidth="1"/>
    <col min="527" max="530" width="8.77734375" style="77" customWidth="1"/>
    <col min="531" max="768" width="9.77734375" style="77"/>
    <col min="769" max="769" width="7.6640625" style="77" customWidth="1"/>
    <col min="770" max="772" width="5" style="77" customWidth="1"/>
    <col min="773" max="774" width="7.21875" style="77" customWidth="1"/>
    <col min="775" max="778" width="13.77734375" style="77" customWidth="1"/>
    <col min="779" max="779" width="9.77734375" style="77"/>
    <col min="780" max="780" width="8" style="77" customWidth="1"/>
    <col min="781" max="781" width="8.77734375" style="77" customWidth="1"/>
    <col min="782" max="782" width="13.77734375" style="77" customWidth="1"/>
    <col min="783" max="786" width="8.77734375" style="77" customWidth="1"/>
    <col min="787" max="1024" width="9.77734375" style="77"/>
    <col min="1025" max="1025" width="7.6640625" style="77" customWidth="1"/>
    <col min="1026" max="1028" width="5" style="77" customWidth="1"/>
    <col min="1029" max="1030" width="7.21875" style="77" customWidth="1"/>
    <col min="1031" max="1034" width="13.77734375" style="77" customWidth="1"/>
    <col min="1035" max="1035" width="9.77734375" style="77"/>
    <col min="1036" max="1036" width="8" style="77" customWidth="1"/>
    <col min="1037" max="1037" width="8.77734375" style="77" customWidth="1"/>
    <col min="1038" max="1038" width="13.77734375" style="77" customWidth="1"/>
    <col min="1039" max="1042" width="8.77734375" style="77" customWidth="1"/>
    <col min="1043" max="1280" width="9.77734375" style="77"/>
    <col min="1281" max="1281" width="7.6640625" style="77" customWidth="1"/>
    <col min="1282" max="1284" width="5" style="77" customWidth="1"/>
    <col min="1285" max="1286" width="7.21875" style="77" customWidth="1"/>
    <col min="1287" max="1290" width="13.77734375" style="77" customWidth="1"/>
    <col min="1291" max="1291" width="9.77734375" style="77"/>
    <col min="1292" max="1292" width="8" style="77" customWidth="1"/>
    <col min="1293" max="1293" width="8.77734375" style="77" customWidth="1"/>
    <col min="1294" max="1294" width="13.77734375" style="77" customWidth="1"/>
    <col min="1295" max="1298" width="8.77734375" style="77" customWidth="1"/>
    <col min="1299" max="1536" width="9.77734375" style="77"/>
    <col min="1537" max="1537" width="7.6640625" style="77" customWidth="1"/>
    <col min="1538" max="1540" width="5" style="77" customWidth="1"/>
    <col min="1541" max="1542" width="7.21875" style="77" customWidth="1"/>
    <col min="1543" max="1546" width="13.77734375" style="77" customWidth="1"/>
    <col min="1547" max="1547" width="9.77734375" style="77"/>
    <col min="1548" max="1548" width="8" style="77" customWidth="1"/>
    <col min="1549" max="1549" width="8.77734375" style="77" customWidth="1"/>
    <col min="1550" max="1550" width="13.77734375" style="77" customWidth="1"/>
    <col min="1551" max="1554" width="8.77734375" style="77" customWidth="1"/>
    <col min="1555" max="1792" width="9.77734375" style="77"/>
    <col min="1793" max="1793" width="7.6640625" style="77" customWidth="1"/>
    <col min="1794" max="1796" width="5" style="77" customWidth="1"/>
    <col min="1797" max="1798" width="7.21875" style="77" customWidth="1"/>
    <col min="1799" max="1802" width="13.77734375" style="77" customWidth="1"/>
    <col min="1803" max="1803" width="9.77734375" style="77"/>
    <col min="1804" max="1804" width="8" style="77" customWidth="1"/>
    <col min="1805" max="1805" width="8.77734375" style="77" customWidth="1"/>
    <col min="1806" max="1806" width="13.77734375" style="77" customWidth="1"/>
    <col min="1807" max="1810" width="8.77734375" style="77" customWidth="1"/>
    <col min="1811" max="2048" width="9.77734375" style="77"/>
    <col min="2049" max="2049" width="7.6640625" style="77" customWidth="1"/>
    <col min="2050" max="2052" width="5" style="77" customWidth="1"/>
    <col min="2053" max="2054" width="7.21875" style="77" customWidth="1"/>
    <col min="2055" max="2058" width="13.77734375" style="77" customWidth="1"/>
    <col min="2059" max="2059" width="9.77734375" style="77"/>
    <col min="2060" max="2060" width="8" style="77" customWidth="1"/>
    <col min="2061" max="2061" width="8.77734375" style="77" customWidth="1"/>
    <col min="2062" max="2062" width="13.77734375" style="77" customWidth="1"/>
    <col min="2063" max="2066" width="8.77734375" style="77" customWidth="1"/>
    <col min="2067" max="2304" width="9.77734375" style="77"/>
    <col min="2305" max="2305" width="7.6640625" style="77" customWidth="1"/>
    <col min="2306" max="2308" width="5" style="77" customWidth="1"/>
    <col min="2309" max="2310" width="7.21875" style="77" customWidth="1"/>
    <col min="2311" max="2314" width="13.77734375" style="77" customWidth="1"/>
    <col min="2315" max="2315" width="9.77734375" style="77"/>
    <col min="2316" max="2316" width="8" style="77" customWidth="1"/>
    <col min="2317" max="2317" width="8.77734375" style="77" customWidth="1"/>
    <col min="2318" max="2318" width="13.77734375" style="77" customWidth="1"/>
    <col min="2319" max="2322" width="8.77734375" style="77" customWidth="1"/>
    <col min="2323" max="2560" width="9.77734375" style="77"/>
    <col min="2561" max="2561" width="7.6640625" style="77" customWidth="1"/>
    <col min="2562" max="2564" width="5" style="77" customWidth="1"/>
    <col min="2565" max="2566" width="7.21875" style="77" customWidth="1"/>
    <col min="2567" max="2570" width="13.77734375" style="77" customWidth="1"/>
    <col min="2571" max="2571" width="9.77734375" style="77"/>
    <col min="2572" max="2572" width="8" style="77" customWidth="1"/>
    <col min="2573" max="2573" width="8.77734375" style="77" customWidth="1"/>
    <col min="2574" max="2574" width="13.77734375" style="77" customWidth="1"/>
    <col min="2575" max="2578" width="8.77734375" style="77" customWidth="1"/>
    <col min="2579" max="2816" width="9.77734375" style="77"/>
    <col min="2817" max="2817" width="7.6640625" style="77" customWidth="1"/>
    <col min="2818" max="2820" width="5" style="77" customWidth="1"/>
    <col min="2821" max="2822" width="7.21875" style="77" customWidth="1"/>
    <col min="2823" max="2826" width="13.77734375" style="77" customWidth="1"/>
    <col min="2827" max="2827" width="9.77734375" style="77"/>
    <col min="2828" max="2828" width="8" style="77" customWidth="1"/>
    <col min="2829" max="2829" width="8.77734375" style="77" customWidth="1"/>
    <col min="2830" max="2830" width="13.77734375" style="77" customWidth="1"/>
    <col min="2831" max="2834" width="8.77734375" style="77" customWidth="1"/>
    <col min="2835" max="3072" width="9.77734375" style="77"/>
    <col min="3073" max="3073" width="7.6640625" style="77" customWidth="1"/>
    <col min="3074" max="3076" width="5" style="77" customWidth="1"/>
    <col min="3077" max="3078" width="7.21875" style="77" customWidth="1"/>
    <col min="3079" max="3082" width="13.77734375" style="77" customWidth="1"/>
    <col min="3083" max="3083" width="9.77734375" style="77"/>
    <col min="3084" max="3084" width="8" style="77" customWidth="1"/>
    <col min="3085" max="3085" width="8.77734375" style="77" customWidth="1"/>
    <col min="3086" max="3086" width="13.77734375" style="77" customWidth="1"/>
    <col min="3087" max="3090" width="8.77734375" style="77" customWidth="1"/>
    <col min="3091" max="3328" width="9.77734375" style="77"/>
    <col min="3329" max="3329" width="7.6640625" style="77" customWidth="1"/>
    <col min="3330" max="3332" width="5" style="77" customWidth="1"/>
    <col min="3333" max="3334" width="7.21875" style="77" customWidth="1"/>
    <col min="3335" max="3338" width="13.77734375" style="77" customWidth="1"/>
    <col min="3339" max="3339" width="9.77734375" style="77"/>
    <col min="3340" max="3340" width="8" style="77" customWidth="1"/>
    <col min="3341" max="3341" width="8.77734375" style="77" customWidth="1"/>
    <col min="3342" max="3342" width="13.77734375" style="77" customWidth="1"/>
    <col min="3343" max="3346" width="8.77734375" style="77" customWidth="1"/>
    <col min="3347" max="3584" width="9.77734375" style="77"/>
    <col min="3585" max="3585" width="7.6640625" style="77" customWidth="1"/>
    <col min="3586" max="3588" width="5" style="77" customWidth="1"/>
    <col min="3589" max="3590" width="7.21875" style="77" customWidth="1"/>
    <col min="3591" max="3594" width="13.77734375" style="77" customWidth="1"/>
    <col min="3595" max="3595" width="9.77734375" style="77"/>
    <col min="3596" max="3596" width="8" style="77" customWidth="1"/>
    <col min="3597" max="3597" width="8.77734375" style="77" customWidth="1"/>
    <col min="3598" max="3598" width="13.77734375" style="77" customWidth="1"/>
    <col min="3599" max="3602" width="8.77734375" style="77" customWidth="1"/>
    <col min="3603" max="3840" width="9.77734375" style="77"/>
    <col min="3841" max="3841" width="7.6640625" style="77" customWidth="1"/>
    <col min="3842" max="3844" width="5" style="77" customWidth="1"/>
    <col min="3845" max="3846" width="7.21875" style="77" customWidth="1"/>
    <col min="3847" max="3850" width="13.77734375" style="77" customWidth="1"/>
    <col min="3851" max="3851" width="9.77734375" style="77"/>
    <col min="3852" max="3852" width="8" style="77" customWidth="1"/>
    <col min="3853" max="3853" width="8.77734375" style="77" customWidth="1"/>
    <col min="3854" max="3854" width="13.77734375" style="77" customWidth="1"/>
    <col min="3855" max="3858" width="8.77734375" style="77" customWidth="1"/>
    <col min="3859" max="4096" width="9.77734375" style="77"/>
    <col min="4097" max="4097" width="7.6640625" style="77" customWidth="1"/>
    <col min="4098" max="4100" width="5" style="77" customWidth="1"/>
    <col min="4101" max="4102" width="7.21875" style="77" customWidth="1"/>
    <col min="4103" max="4106" width="13.77734375" style="77" customWidth="1"/>
    <col min="4107" max="4107" width="9.77734375" style="77"/>
    <col min="4108" max="4108" width="8" style="77" customWidth="1"/>
    <col min="4109" max="4109" width="8.77734375" style="77" customWidth="1"/>
    <col min="4110" max="4110" width="13.77734375" style="77" customWidth="1"/>
    <col min="4111" max="4114" width="8.77734375" style="77" customWidth="1"/>
    <col min="4115" max="4352" width="9.77734375" style="77"/>
    <col min="4353" max="4353" width="7.6640625" style="77" customWidth="1"/>
    <col min="4354" max="4356" width="5" style="77" customWidth="1"/>
    <col min="4357" max="4358" width="7.21875" style="77" customWidth="1"/>
    <col min="4359" max="4362" width="13.77734375" style="77" customWidth="1"/>
    <col min="4363" max="4363" width="9.77734375" style="77"/>
    <col min="4364" max="4364" width="8" style="77" customWidth="1"/>
    <col min="4365" max="4365" width="8.77734375" style="77" customWidth="1"/>
    <col min="4366" max="4366" width="13.77734375" style="77" customWidth="1"/>
    <col min="4367" max="4370" width="8.77734375" style="77" customWidth="1"/>
    <col min="4371" max="4608" width="9.77734375" style="77"/>
    <col min="4609" max="4609" width="7.6640625" style="77" customWidth="1"/>
    <col min="4610" max="4612" width="5" style="77" customWidth="1"/>
    <col min="4613" max="4614" width="7.21875" style="77" customWidth="1"/>
    <col min="4615" max="4618" width="13.77734375" style="77" customWidth="1"/>
    <col min="4619" max="4619" width="9.77734375" style="77"/>
    <col min="4620" max="4620" width="8" style="77" customWidth="1"/>
    <col min="4621" max="4621" width="8.77734375" style="77" customWidth="1"/>
    <col min="4622" max="4622" width="13.77734375" style="77" customWidth="1"/>
    <col min="4623" max="4626" width="8.77734375" style="77" customWidth="1"/>
    <col min="4627" max="4864" width="9.77734375" style="77"/>
    <col min="4865" max="4865" width="7.6640625" style="77" customWidth="1"/>
    <col min="4866" max="4868" width="5" style="77" customWidth="1"/>
    <col min="4869" max="4870" width="7.21875" style="77" customWidth="1"/>
    <col min="4871" max="4874" width="13.77734375" style="77" customWidth="1"/>
    <col min="4875" max="4875" width="9.77734375" style="77"/>
    <col min="4876" max="4876" width="8" style="77" customWidth="1"/>
    <col min="4877" max="4877" width="8.77734375" style="77" customWidth="1"/>
    <col min="4878" max="4878" width="13.77734375" style="77" customWidth="1"/>
    <col min="4879" max="4882" width="8.77734375" style="77" customWidth="1"/>
    <col min="4883" max="5120" width="9.77734375" style="77"/>
    <col min="5121" max="5121" width="7.6640625" style="77" customWidth="1"/>
    <col min="5122" max="5124" width="5" style="77" customWidth="1"/>
    <col min="5125" max="5126" width="7.21875" style="77" customWidth="1"/>
    <col min="5127" max="5130" width="13.77734375" style="77" customWidth="1"/>
    <col min="5131" max="5131" width="9.77734375" style="77"/>
    <col min="5132" max="5132" width="8" style="77" customWidth="1"/>
    <col min="5133" max="5133" width="8.77734375" style="77" customWidth="1"/>
    <col min="5134" max="5134" width="13.77734375" style="77" customWidth="1"/>
    <col min="5135" max="5138" width="8.77734375" style="77" customWidth="1"/>
    <col min="5139" max="5376" width="9.77734375" style="77"/>
    <col min="5377" max="5377" width="7.6640625" style="77" customWidth="1"/>
    <col min="5378" max="5380" width="5" style="77" customWidth="1"/>
    <col min="5381" max="5382" width="7.21875" style="77" customWidth="1"/>
    <col min="5383" max="5386" width="13.77734375" style="77" customWidth="1"/>
    <col min="5387" max="5387" width="9.77734375" style="77"/>
    <col min="5388" max="5388" width="8" style="77" customWidth="1"/>
    <col min="5389" max="5389" width="8.77734375" style="77" customWidth="1"/>
    <col min="5390" max="5390" width="13.77734375" style="77" customWidth="1"/>
    <col min="5391" max="5394" width="8.77734375" style="77" customWidth="1"/>
    <col min="5395" max="5632" width="9.77734375" style="77"/>
    <col min="5633" max="5633" width="7.6640625" style="77" customWidth="1"/>
    <col min="5634" max="5636" width="5" style="77" customWidth="1"/>
    <col min="5637" max="5638" width="7.21875" style="77" customWidth="1"/>
    <col min="5639" max="5642" width="13.77734375" style="77" customWidth="1"/>
    <col min="5643" max="5643" width="9.77734375" style="77"/>
    <col min="5644" max="5644" width="8" style="77" customWidth="1"/>
    <col min="5645" max="5645" width="8.77734375" style="77" customWidth="1"/>
    <col min="5646" max="5646" width="13.77734375" style="77" customWidth="1"/>
    <col min="5647" max="5650" width="8.77734375" style="77" customWidth="1"/>
    <col min="5651" max="5888" width="9.77734375" style="77"/>
    <col min="5889" max="5889" width="7.6640625" style="77" customWidth="1"/>
    <col min="5890" max="5892" width="5" style="77" customWidth="1"/>
    <col min="5893" max="5894" width="7.21875" style="77" customWidth="1"/>
    <col min="5895" max="5898" width="13.77734375" style="77" customWidth="1"/>
    <col min="5899" max="5899" width="9.77734375" style="77"/>
    <col min="5900" max="5900" width="8" style="77" customWidth="1"/>
    <col min="5901" max="5901" width="8.77734375" style="77" customWidth="1"/>
    <col min="5902" max="5902" width="13.77734375" style="77" customWidth="1"/>
    <col min="5903" max="5906" width="8.77734375" style="77" customWidth="1"/>
    <col min="5907" max="6144" width="9.77734375" style="77"/>
    <col min="6145" max="6145" width="7.6640625" style="77" customWidth="1"/>
    <col min="6146" max="6148" width="5" style="77" customWidth="1"/>
    <col min="6149" max="6150" width="7.21875" style="77" customWidth="1"/>
    <col min="6151" max="6154" width="13.77734375" style="77" customWidth="1"/>
    <col min="6155" max="6155" width="9.77734375" style="77"/>
    <col min="6156" max="6156" width="8" style="77" customWidth="1"/>
    <col min="6157" max="6157" width="8.77734375" style="77" customWidth="1"/>
    <col min="6158" max="6158" width="13.77734375" style="77" customWidth="1"/>
    <col min="6159" max="6162" width="8.77734375" style="77" customWidth="1"/>
    <col min="6163" max="6400" width="9.77734375" style="77"/>
    <col min="6401" max="6401" width="7.6640625" style="77" customWidth="1"/>
    <col min="6402" max="6404" width="5" style="77" customWidth="1"/>
    <col min="6405" max="6406" width="7.21875" style="77" customWidth="1"/>
    <col min="6407" max="6410" width="13.77734375" style="77" customWidth="1"/>
    <col min="6411" max="6411" width="9.77734375" style="77"/>
    <col min="6412" max="6412" width="8" style="77" customWidth="1"/>
    <col min="6413" max="6413" width="8.77734375" style="77" customWidth="1"/>
    <col min="6414" max="6414" width="13.77734375" style="77" customWidth="1"/>
    <col min="6415" max="6418" width="8.77734375" style="77" customWidth="1"/>
    <col min="6419" max="6656" width="9.77734375" style="77"/>
    <col min="6657" max="6657" width="7.6640625" style="77" customWidth="1"/>
    <col min="6658" max="6660" width="5" style="77" customWidth="1"/>
    <col min="6661" max="6662" width="7.21875" style="77" customWidth="1"/>
    <col min="6663" max="6666" width="13.77734375" style="77" customWidth="1"/>
    <col min="6667" max="6667" width="9.77734375" style="77"/>
    <col min="6668" max="6668" width="8" style="77" customWidth="1"/>
    <col min="6669" max="6669" width="8.77734375" style="77" customWidth="1"/>
    <col min="6670" max="6670" width="13.77734375" style="77" customWidth="1"/>
    <col min="6671" max="6674" width="8.77734375" style="77" customWidth="1"/>
    <col min="6675" max="6912" width="9.77734375" style="77"/>
    <col min="6913" max="6913" width="7.6640625" style="77" customWidth="1"/>
    <col min="6914" max="6916" width="5" style="77" customWidth="1"/>
    <col min="6917" max="6918" width="7.21875" style="77" customWidth="1"/>
    <col min="6919" max="6922" width="13.77734375" style="77" customWidth="1"/>
    <col min="6923" max="6923" width="9.77734375" style="77"/>
    <col min="6924" max="6924" width="8" style="77" customWidth="1"/>
    <col min="6925" max="6925" width="8.77734375" style="77" customWidth="1"/>
    <col min="6926" max="6926" width="13.77734375" style="77" customWidth="1"/>
    <col min="6927" max="6930" width="8.77734375" style="77" customWidth="1"/>
    <col min="6931" max="7168" width="9.77734375" style="77"/>
    <col min="7169" max="7169" width="7.6640625" style="77" customWidth="1"/>
    <col min="7170" max="7172" width="5" style="77" customWidth="1"/>
    <col min="7173" max="7174" width="7.21875" style="77" customWidth="1"/>
    <col min="7175" max="7178" width="13.77734375" style="77" customWidth="1"/>
    <col min="7179" max="7179" width="9.77734375" style="77"/>
    <col min="7180" max="7180" width="8" style="77" customWidth="1"/>
    <col min="7181" max="7181" width="8.77734375" style="77" customWidth="1"/>
    <col min="7182" max="7182" width="13.77734375" style="77" customWidth="1"/>
    <col min="7183" max="7186" width="8.77734375" style="77" customWidth="1"/>
    <col min="7187" max="7424" width="9.77734375" style="77"/>
    <col min="7425" max="7425" width="7.6640625" style="77" customWidth="1"/>
    <col min="7426" max="7428" width="5" style="77" customWidth="1"/>
    <col min="7429" max="7430" width="7.21875" style="77" customWidth="1"/>
    <col min="7431" max="7434" width="13.77734375" style="77" customWidth="1"/>
    <col min="7435" max="7435" width="9.77734375" style="77"/>
    <col min="7436" max="7436" width="8" style="77" customWidth="1"/>
    <col min="7437" max="7437" width="8.77734375" style="77" customWidth="1"/>
    <col min="7438" max="7438" width="13.77734375" style="77" customWidth="1"/>
    <col min="7439" max="7442" width="8.77734375" style="77" customWidth="1"/>
    <col min="7443" max="7680" width="9.77734375" style="77"/>
    <col min="7681" max="7681" width="7.6640625" style="77" customWidth="1"/>
    <col min="7682" max="7684" width="5" style="77" customWidth="1"/>
    <col min="7685" max="7686" width="7.21875" style="77" customWidth="1"/>
    <col min="7687" max="7690" width="13.77734375" style="77" customWidth="1"/>
    <col min="7691" max="7691" width="9.77734375" style="77"/>
    <col min="7692" max="7692" width="8" style="77" customWidth="1"/>
    <col min="7693" max="7693" width="8.77734375" style="77" customWidth="1"/>
    <col min="7694" max="7694" width="13.77734375" style="77" customWidth="1"/>
    <col min="7695" max="7698" width="8.77734375" style="77" customWidth="1"/>
    <col min="7699" max="7936" width="9.77734375" style="77"/>
    <col min="7937" max="7937" width="7.6640625" style="77" customWidth="1"/>
    <col min="7938" max="7940" width="5" style="77" customWidth="1"/>
    <col min="7941" max="7942" width="7.21875" style="77" customWidth="1"/>
    <col min="7943" max="7946" width="13.77734375" style="77" customWidth="1"/>
    <col min="7947" max="7947" width="9.77734375" style="77"/>
    <col min="7948" max="7948" width="8" style="77" customWidth="1"/>
    <col min="7949" max="7949" width="8.77734375" style="77" customWidth="1"/>
    <col min="7950" max="7950" width="13.77734375" style="77" customWidth="1"/>
    <col min="7951" max="7954" width="8.77734375" style="77" customWidth="1"/>
    <col min="7955" max="8192" width="9.77734375" style="77"/>
    <col min="8193" max="8193" width="7.6640625" style="77" customWidth="1"/>
    <col min="8194" max="8196" width="5" style="77" customWidth="1"/>
    <col min="8197" max="8198" width="7.21875" style="77" customWidth="1"/>
    <col min="8199" max="8202" width="13.77734375" style="77" customWidth="1"/>
    <col min="8203" max="8203" width="9.77734375" style="77"/>
    <col min="8204" max="8204" width="8" style="77" customWidth="1"/>
    <col min="8205" max="8205" width="8.77734375" style="77" customWidth="1"/>
    <col min="8206" max="8206" width="13.77734375" style="77" customWidth="1"/>
    <col min="8207" max="8210" width="8.77734375" style="77" customWidth="1"/>
    <col min="8211" max="8448" width="9.77734375" style="77"/>
    <col min="8449" max="8449" width="7.6640625" style="77" customWidth="1"/>
    <col min="8450" max="8452" width="5" style="77" customWidth="1"/>
    <col min="8453" max="8454" width="7.21875" style="77" customWidth="1"/>
    <col min="8455" max="8458" width="13.77734375" style="77" customWidth="1"/>
    <col min="8459" max="8459" width="9.77734375" style="77"/>
    <col min="8460" max="8460" width="8" style="77" customWidth="1"/>
    <col min="8461" max="8461" width="8.77734375" style="77" customWidth="1"/>
    <col min="8462" max="8462" width="13.77734375" style="77" customWidth="1"/>
    <col min="8463" max="8466" width="8.77734375" style="77" customWidth="1"/>
    <col min="8467" max="8704" width="9.77734375" style="77"/>
    <col min="8705" max="8705" width="7.6640625" style="77" customWidth="1"/>
    <col min="8706" max="8708" width="5" style="77" customWidth="1"/>
    <col min="8709" max="8710" width="7.21875" style="77" customWidth="1"/>
    <col min="8711" max="8714" width="13.77734375" style="77" customWidth="1"/>
    <col min="8715" max="8715" width="9.77734375" style="77"/>
    <col min="8716" max="8716" width="8" style="77" customWidth="1"/>
    <col min="8717" max="8717" width="8.77734375" style="77" customWidth="1"/>
    <col min="8718" max="8718" width="13.77734375" style="77" customWidth="1"/>
    <col min="8719" max="8722" width="8.77734375" style="77" customWidth="1"/>
    <col min="8723" max="8960" width="9.77734375" style="77"/>
    <col min="8961" max="8961" width="7.6640625" style="77" customWidth="1"/>
    <col min="8962" max="8964" width="5" style="77" customWidth="1"/>
    <col min="8965" max="8966" width="7.21875" style="77" customWidth="1"/>
    <col min="8967" max="8970" width="13.77734375" style="77" customWidth="1"/>
    <col min="8971" max="8971" width="9.77734375" style="77"/>
    <col min="8972" max="8972" width="8" style="77" customWidth="1"/>
    <col min="8973" max="8973" width="8.77734375" style="77" customWidth="1"/>
    <col min="8974" max="8974" width="13.77734375" style="77" customWidth="1"/>
    <col min="8975" max="8978" width="8.77734375" style="77" customWidth="1"/>
    <col min="8979" max="9216" width="9.77734375" style="77"/>
    <col min="9217" max="9217" width="7.6640625" style="77" customWidth="1"/>
    <col min="9218" max="9220" width="5" style="77" customWidth="1"/>
    <col min="9221" max="9222" width="7.21875" style="77" customWidth="1"/>
    <col min="9223" max="9226" width="13.77734375" style="77" customWidth="1"/>
    <col min="9227" max="9227" width="9.77734375" style="77"/>
    <col min="9228" max="9228" width="8" style="77" customWidth="1"/>
    <col min="9229" max="9229" width="8.77734375" style="77" customWidth="1"/>
    <col min="9230" max="9230" width="13.77734375" style="77" customWidth="1"/>
    <col min="9231" max="9234" width="8.77734375" style="77" customWidth="1"/>
    <col min="9235" max="9472" width="9.77734375" style="77"/>
    <col min="9473" max="9473" width="7.6640625" style="77" customWidth="1"/>
    <col min="9474" max="9476" width="5" style="77" customWidth="1"/>
    <col min="9477" max="9478" width="7.21875" style="77" customWidth="1"/>
    <col min="9479" max="9482" width="13.77734375" style="77" customWidth="1"/>
    <col min="9483" max="9483" width="9.77734375" style="77"/>
    <col min="9484" max="9484" width="8" style="77" customWidth="1"/>
    <col min="9485" max="9485" width="8.77734375" style="77" customWidth="1"/>
    <col min="9486" max="9486" width="13.77734375" style="77" customWidth="1"/>
    <col min="9487" max="9490" width="8.77734375" style="77" customWidth="1"/>
    <col min="9491" max="9728" width="9.77734375" style="77"/>
    <col min="9729" max="9729" width="7.6640625" style="77" customWidth="1"/>
    <col min="9730" max="9732" width="5" style="77" customWidth="1"/>
    <col min="9733" max="9734" width="7.21875" style="77" customWidth="1"/>
    <col min="9735" max="9738" width="13.77734375" style="77" customWidth="1"/>
    <col min="9739" max="9739" width="9.77734375" style="77"/>
    <col min="9740" max="9740" width="8" style="77" customWidth="1"/>
    <col min="9741" max="9741" width="8.77734375" style="77" customWidth="1"/>
    <col min="9742" max="9742" width="13.77734375" style="77" customWidth="1"/>
    <col min="9743" max="9746" width="8.77734375" style="77" customWidth="1"/>
    <col min="9747" max="9984" width="9.77734375" style="77"/>
    <col min="9985" max="9985" width="7.6640625" style="77" customWidth="1"/>
    <col min="9986" max="9988" width="5" style="77" customWidth="1"/>
    <col min="9989" max="9990" width="7.21875" style="77" customWidth="1"/>
    <col min="9991" max="9994" width="13.77734375" style="77" customWidth="1"/>
    <col min="9995" max="9995" width="9.77734375" style="77"/>
    <col min="9996" max="9996" width="8" style="77" customWidth="1"/>
    <col min="9997" max="9997" width="8.77734375" style="77" customWidth="1"/>
    <col min="9998" max="9998" width="13.77734375" style="77" customWidth="1"/>
    <col min="9999" max="10002" width="8.77734375" style="77" customWidth="1"/>
    <col min="10003" max="10240" width="9.77734375" style="77"/>
    <col min="10241" max="10241" width="7.6640625" style="77" customWidth="1"/>
    <col min="10242" max="10244" width="5" style="77" customWidth="1"/>
    <col min="10245" max="10246" width="7.21875" style="77" customWidth="1"/>
    <col min="10247" max="10250" width="13.77734375" style="77" customWidth="1"/>
    <col min="10251" max="10251" width="9.77734375" style="77"/>
    <col min="10252" max="10252" width="8" style="77" customWidth="1"/>
    <col min="10253" max="10253" width="8.77734375" style="77" customWidth="1"/>
    <col min="10254" max="10254" width="13.77734375" style="77" customWidth="1"/>
    <col min="10255" max="10258" width="8.77734375" style="77" customWidth="1"/>
    <col min="10259" max="10496" width="9.77734375" style="77"/>
    <col min="10497" max="10497" width="7.6640625" style="77" customWidth="1"/>
    <col min="10498" max="10500" width="5" style="77" customWidth="1"/>
    <col min="10501" max="10502" width="7.21875" style="77" customWidth="1"/>
    <col min="10503" max="10506" width="13.77734375" style="77" customWidth="1"/>
    <col min="10507" max="10507" width="9.77734375" style="77"/>
    <col min="10508" max="10508" width="8" style="77" customWidth="1"/>
    <col min="10509" max="10509" width="8.77734375" style="77" customWidth="1"/>
    <col min="10510" max="10510" width="13.77734375" style="77" customWidth="1"/>
    <col min="10511" max="10514" width="8.77734375" style="77" customWidth="1"/>
    <col min="10515" max="10752" width="9.77734375" style="77"/>
    <col min="10753" max="10753" width="7.6640625" style="77" customWidth="1"/>
    <col min="10754" max="10756" width="5" style="77" customWidth="1"/>
    <col min="10757" max="10758" width="7.21875" style="77" customWidth="1"/>
    <col min="10759" max="10762" width="13.77734375" style="77" customWidth="1"/>
    <col min="10763" max="10763" width="9.77734375" style="77"/>
    <col min="10764" max="10764" width="8" style="77" customWidth="1"/>
    <col min="10765" max="10765" width="8.77734375" style="77" customWidth="1"/>
    <col min="10766" max="10766" width="13.77734375" style="77" customWidth="1"/>
    <col min="10767" max="10770" width="8.77734375" style="77" customWidth="1"/>
    <col min="10771" max="11008" width="9.77734375" style="77"/>
    <col min="11009" max="11009" width="7.6640625" style="77" customWidth="1"/>
    <col min="11010" max="11012" width="5" style="77" customWidth="1"/>
    <col min="11013" max="11014" width="7.21875" style="77" customWidth="1"/>
    <col min="11015" max="11018" width="13.77734375" style="77" customWidth="1"/>
    <col min="11019" max="11019" width="9.77734375" style="77"/>
    <col min="11020" max="11020" width="8" style="77" customWidth="1"/>
    <col min="11021" max="11021" width="8.77734375" style="77" customWidth="1"/>
    <col min="11022" max="11022" width="13.77734375" style="77" customWidth="1"/>
    <col min="11023" max="11026" width="8.77734375" style="77" customWidth="1"/>
    <col min="11027" max="11264" width="9.77734375" style="77"/>
    <col min="11265" max="11265" width="7.6640625" style="77" customWidth="1"/>
    <col min="11266" max="11268" width="5" style="77" customWidth="1"/>
    <col min="11269" max="11270" width="7.21875" style="77" customWidth="1"/>
    <col min="11271" max="11274" width="13.77734375" style="77" customWidth="1"/>
    <col min="11275" max="11275" width="9.77734375" style="77"/>
    <col min="11276" max="11276" width="8" style="77" customWidth="1"/>
    <col min="11277" max="11277" width="8.77734375" style="77" customWidth="1"/>
    <col min="11278" max="11278" width="13.77734375" style="77" customWidth="1"/>
    <col min="11279" max="11282" width="8.77734375" style="77" customWidth="1"/>
    <col min="11283" max="11520" width="9.77734375" style="77"/>
    <col min="11521" max="11521" width="7.6640625" style="77" customWidth="1"/>
    <col min="11522" max="11524" width="5" style="77" customWidth="1"/>
    <col min="11525" max="11526" width="7.21875" style="77" customWidth="1"/>
    <col min="11527" max="11530" width="13.77734375" style="77" customWidth="1"/>
    <col min="11531" max="11531" width="9.77734375" style="77"/>
    <col min="11532" max="11532" width="8" style="77" customWidth="1"/>
    <col min="11533" max="11533" width="8.77734375" style="77" customWidth="1"/>
    <col min="11534" max="11534" width="13.77734375" style="77" customWidth="1"/>
    <col min="11535" max="11538" width="8.77734375" style="77" customWidth="1"/>
    <col min="11539" max="11776" width="9.77734375" style="77"/>
    <col min="11777" max="11777" width="7.6640625" style="77" customWidth="1"/>
    <col min="11778" max="11780" width="5" style="77" customWidth="1"/>
    <col min="11781" max="11782" width="7.21875" style="77" customWidth="1"/>
    <col min="11783" max="11786" width="13.77734375" style="77" customWidth="1"/>
    <col min="11787" max="11787" width="9.77734375" style="77"/>
    <col min="11788" max="11788" width="8" style="77" customWidth="1"/>
    <col min="11789" max="11789" width="8.77734375" style="77" customWidth="1"/>
    <col min="11790" max="11790" width="13.77734375" style="77" customWidth="1"/>
    <col min="11791" max="11794" width="8.77734375" style="77" customWidth="1"/>
    <col min="11795" max="12032" width="9.77734375" style="77"/>
    <col min="12033" max="12033" width="7.6640625" style="77" customWidth="1"/>
    <col min="12034" max="12036" width="5" style="77" customWidth="1"/>
    <col min="12037" max="12038" width="7.21875" style="77" customWidth="1"/>
    <col min="12039" max="12042" width="13.77734375" style="77" customWidth="1"/>
    <col min="12043" max="12043" width="9.77734375" style="77"/>
    <col min="12044" max="12044" width="8" style="77" customWidth="1"/>
    <col min="12045" max="12045" width="8.77734375" style="77" customWidth="1"/>
    <col min="12046" max="12046" width="13.77734375" style="77" customWidth="1"/>
    <col min="12047" max="12050" width="8.77734375" style="77" customWidth="1"/>
    <col min="12051" max="12288" width="9.77734375" style="77"/>
    <col min="12289" max="12289" width="7.6640625" style="77" customWidth="1"/>
    <col min="12290" max="12292" width="5" style="77" customWidth="1"/>
    <col min="12293" max="12294" width="7.21875" style="77" customWidth="1"/>
    <col min="12295" max="12298" width="13.77734375" style="77" customWidth="1"/>
    <col min="12299" max="12299" width="9.77734375" style="77"/>
    <col min="12300" max="12300" width="8" style="77" customWidth="1"/>
    <col min="12301" max="12301" width="8.77734375" style="77" customWidth="1"/>
    <col min="12302" max="12302" width="13.77734375" style="77" customWidth="1"/>
    <col min="12303" max="12306" width="8.77734375" style="77" customWidth="1"/>
    <col min="12307" max="12544" width="9.77734375" style="77"/>
    <col min="12545" max="12545" width="7.6640625" style="77" customWidth="1"/>
    <col min="12546" max="12548" width="5" style="77" customWidth="1"/>
    <col min="12549" max="12550" width="7.21875" style="77" customWidth="1"/>
    <col min="12551" max="12554" width="13.77734375" style="77" customWidth="1"/>
    <col min="12555" max="12555" width="9.77734375" style="77"/>
    <col min="12556" max="12556" width="8" style="77" customWidth="1"/>
    <col min="12557" max="12557" width="8.77734375" style="77" customWidth="1"/>
    <col min="12558" max="12558" width="13.77734375" style="77" customWidth="1"/>
    <col min="12559" max="12562" width="8.77734375" style="77" customWidth="1"/>
    <col min="12563" max="12800" width="9.77734375" style="77"/>
    <col min="12801" max="12801" width="7.6640625" style="77" customWidth="1"/>
    <col min="12802" max="12804" width="5" style="77" customWidth="1"/>
    <col min="12805" max="12806" width="7.21875" style="77" customWidth="1"/>
    <col min="12807" max="12810" width="13.77734375" style="77" customWidth="1"/>
    <col min="12811" max="12811" width="9.77734375" style="77"/>
    <col min="12812" max="12812" width="8" style="77" customWidth="1"/>
    <col min="12813" max="12813" width="8.77734375" style="77" customWidth="1"/>
    <col min="12814" max="12814" width="13.77734375" style="77" customWidth="1"/>
    <col min="12815" max="12818" width="8.77734375" style="77" customWidth="1"/>
    <col min="12819" max="13056" width="9.77734375" style="77"/>
    <col min="13057" max="13057" width="7.6640625" style="77" customWidth="1"/>
    <col min="13058" max="13060" width="5" style="77" customWidth="1"/>
    <col min="13061" max="13062" width="7.21875" style="77" customWidth="1"/>
    <col min="13063" max="13066" width="13.77734375" style="77" customWidth="1"/>
    <col min="13067" max="13067" width="9.77734375" style="77"/>
    <col min="13068" max="13068" width="8" style="77" customWidth="1"/>
    <col min="13069" max="13069" width="8.77734375" style="77" customWidth="1"/>
    <col min="13070" max="13070" width="13.77734375" style="77" customWidth="1"/>
    <col min="13071" max="13074" width="8.77734375" style="77" customWidth="1"/>
    <col min="13075" max="13312" width="9.77734375" style="77"/>
    <col min="13313" max="13313" width="7.6640625" style="77" customWidth="1"/>
    <col min="13314" max="13316" width="5" style="77" customWidth="1"/>
    <col min="13317" max="13318" width="7.21875" style="77" customWidth="1"/>
    <col min="13319" max="13322" width="13.77734375" style="77" customWidth="1"/>
    <col min="13323" max="13323" width="9.77734375" style="77"/>
    <col min="13324" max="13324" width="8" style="77" customWidth="1"/>
    <col min="13325" max="13325" width="8.77734375" style="77" customWidth="1"/>
    <col min="13326" max="13326" width="13.77734375" style="77" customWidth="1"/>
    <col min="13327" max="13330" width="8.77734375" style="77" customWidth="1"/>
    <col min="13331" max="13568" width="9.77734375" style="77"/>
    <col min="13569" max="13569" width="7.6640625" style="77" customWidth="1"/>
    <col min="13570" max="13572" width="5" style="77" customWidth="1"/>
    <col min="13573" max="13574" width="7.21875" style="77" customWidth="1"/>
    <col min="13575" max="13578" width="13.77734375" style="77" customWidth="1"/>
    <col min="13579" max="13579" width="9.77734375" style="77"/>
    <col min="13580" max="13580" width="8" style="77" customWidth="1"/>
    <col min="13581" max="13581" width="8.77734375" style="77" customWidth="1"/>
    <col min="13582" max="13582" width="13.77734375" style="77" customWidth="1"/>
    <col min="13583" max="13586" width="8.77734375" style="77" customWidth="1"/>
    <col min="13587" max="13824" width="9.77734375" style="77"/>
    <col min="13825" max="13825" width="7.6640625" style="77" customWidth="1"/>
    <col min="13826" max="13828" width="5" style="77" customWidth="1"/>
    <col min="13829" max="13830" width="7.21875" style="77" customWidth="1"/>
    <col min="13831" max="13834" width="13.77734375" style="77" customWidth="1"/>
    <col min="13835" max="13835" width="9.77734375" style="77"/>
    <col min="13836" max="13836" width="8" style="77" customWidth="1"/>
    <col min="13837" max="13837" width="8.77734375" style="77" customWidth="1"/>
    <col min="13838" max="13838" width="13.77734375" style="77" customWidth="1"/>
    <col min="13839" max="13842" width="8.77734375" style="77" customWidth="1"/>
    <col min="13843" max="14080" width="9.77734375" style="77"/>
    <col min="14081" max="14081" width="7.6640625" style="77" customWidth="1"/>
    <col min="14082" max="14084" width="5" style="77" customWidth="1"/>
    <col min="14085" max="14086" width="7.21875" style="77" customWidth="1"/>
    <col min="14087" max="14090" width="13.77734375" style="77" customWidth="1"/>
    <col min="14091" max="14091" width="9.77734375" style="77"/>
    <col min="14092" max="14092" width="8" style="77" customWidth="1"/>
    <col min="14093" max="14093" width="8.77734375" style="77" customWidth="1"/>
    <col min="14094" max="14094" width="13.77734375" style="77" customWidth="1"/>
    <col min="14095" max="14098" width="8.77734375" style="77" customWidth="1"/>
    <col min="14099" max="14336" width="9.77734375" style="77"/>
    <col min="14337" max="14337" width="7.6640625" style="77" customWidth="1"/>
    <col min="14338" max="14340" width="5" style="77" customWidth="1"/>
    <col min="14341" max="14342" width="7.21875" style="77" customWidth="1"/>
    <col min="14343" max="14346" width="13.77734375" style="77" customWidth="1"/>
    <col min="14347" max="14347" width="9.77734375" style="77"/>
    <col min="14348" max="14348" width="8" style="77" customWidth="1"/>
    <col min="14349" max="14349" width="8.77734375" style="77" customWidth="1"/>
    <col min="14350" max="14350" width="13.77734375" style="77" customWidth="1"/>
    <col min="14351" max="14354" width="8.77734375" style="77" customWidth="1"/>
    <col min="14355" max="14592" width="9.77734375" style="77"/>
    <col min="14593" max="14593" width="7.6640625" style="77" customWidth="1"/>
    <col min="14594" max="14596" width="5" style="77" customWidth="1"/>
    <col min="14597" max="14598" width="7.21875" style="77" customWidth="1"/>
    <col min="14599" max="14602" width="13.77734375" style="77" customWidth="1"/>
    <col min="14603" max="14603" width="9.77734375" style="77"/>
    <col min="14604" max="14604" width="8" style="77" customWidth="1"/>
    <col min="14605" max="14605" width="8.77734375" style="77" customWidth="1"/>
    <col min="14606" max="14606" width="13.77734375" style="77" customWidth="1"/>
    <col min="14607" max="14610" width="8.77734375" style="77" customWidth="1"/>
    <col min="14611" max="14848" width="9.77734375" style="77"/>
    <col min="14849" max="14849" width="7.6640625" style="77" customWidth="1"/>
    <col min="14850" max="14852" width="5" style="77" customWidth="1"/>
    <col min="14853" max="14854" width="7.21875" style="77" customWidth="1"/>
    <col min="14855" max="14858" width="13.77734375" style="77" customWidth="1"/>
    <col min="14859" max="14859" width="9.77734375" style="77"/>
    <col min="14860" max="14860" width="8" style="77" customWidth="1"/>
    <col min="14861" max="14861" width="8.77734375" style="77" customWidth="1"/>
    <col min="14862" max="14862" width="13.77734375" style="77" customWidth="1"/>
    <col min="14863" max="14866" width="8.77734375" style="77" customWidth="1"/>
    <col min="14867" max="15104" width="9.77734375" style="77"/>
    <col min="15105" max="15105" width="7.6640625" style="77" customWidth="1"/>
    <col min="15106" max="15108" width="5" style="77" customWidth="1"/>
    <col min="15109" max="15110" width="7.21875" style="77" customWidth="1"/>
    <col min="15111" max="15114" width="13.77734375" style="77" customWidth="1"/>
    <col min="15115" max="15115" width="9.77734375" style="77"/>
    <col min="15116" max="15116" width="8" style="77" customWidth="1"/>
    <col min="15117" max="15117" width="8.77734375" style="77" customWidth="1"/>
    <col min="15118" max="15118" width="13.77734375" style="77" customWidth="1"/>
    <col min="15119" max="15122" width="8.77734375" style="77" customWidth="1"/>
    <col min="15123" max="15360" width="9.77734375" style="77"/>
    <col min="15361" max="15361" width="7.6640625" style="77" customWidth="1"/>
    <col min="15362" max="15364" width="5" style="77" customWidth="1"/>
    <col min="15365" max="15366" width="7.21875" style="77" customWidth="1"/>
    <col min="15367" max="15370" width="13.77734375" style="77" customWidth="1"/>
    <col min="15371" max="15371" width="9.77734375" style="77"/>
    <col min="15372" max="15372" width="8" style="77" customWidth="1"/>
    <col min="15373" max="15373" width="8.77734375" style="77" customWidth="1"/>
    <col min="15374" max="15374" width="13.77734375" style="77" customWidth="1"/>
    <col min="15375" max="15378" width="8.77734375" style="77" customWidth="1"/>
    <col min="15379" max="15616" width="9.77734375" style="77"/>
    <col min="15617" max="15617" width="7.6640625" style="77" customWidth="1"/>
    <col min="15618" max="15620" width="5" style="77" customWidth="1"/>
    <col min="15621" max="15622" width="7.21875" style="77" customWidth="1"/>
    <col min="15623" max="15626" width="13.77734375" style="77" customWidth="1"/>
    <col min="15627" max="15627" width="9.77734375" style="77"/>
    <col min="15628" max="15628" width="8" style="77" customWidth="1"/>
    <col min="15629" max="15629" width="8.77734375" style="77" customWidth="1"/>
    <col min="15630" max="15630" width="13.77734375" style="77" customWidth="1"/>
    <col min="15631" max="15634" width="8.77734375" style="77" customWidth="1"/>
    <col min="15635" max="15872" width="9.77734375" style="77"/>
    <col min="15873" max="15873" width="7.6640625" style="77" customWidth="1"/>
    <col min="15874" max="15876" width="5" style="77" customWidth="1"/>
    <col min="15877" max="15878" width="7.21875" style="77" customWidth="1"/>
    <col min="15879" max="15882" width="13.77734375" style="77" customWidth="1"/>
    <col min="15883" max="15883" width="9.77734375" style="77"/>
    <col min="15884" max="15884" width="8" style="77" customWidth="1"/>
    <col min="15885" max="15885" width="8.77734375" style="77" customWidth="1"/>
    <col min="15886" max="15886" width="13.77734375" style="77" customWidth="1"/>
    <col min="15887" max="15890" width="8.77734375" style="77" customWidth="1"/>
    <col min="15891" max="16128" width="9.77734375" style="77"/>
    <col min="16129" max="16129" width="7.6640625" style="77" customWidth="1"/>
    <col min="16130" max="16132" width="5" style="77" customWidth="1"/>
    <col min="16133" max="16134" width="7.21875" style="77" customWidth="1"/>
    <col min="16135" max="16138" width="13.77734375" style="77" customWidth="1"/>
    <col min="16139" max="16139" width="9.77734375" style="77"/>
    <col min="16140" max="16140" width="8" style="77" customWidth="1"/>
    <col min="16141" max="16141" width="8.77734375" style="77" customWidth="1"/>
    <col min="16142" max="16142" width="13.77734375" style="77" customWidth="1"/>
    <col min="16143" max="16146" width="8.77734375" style="77" customWidth="1"/>
    <col min="16147" max="16384" width="9.77734375" style="77"/>
  </cols>
  <sheetData>
    <row r="1" spans="1:20">
      <c r="A1" s="120" t="s">
        <v>207</v>
      </c>
      <c r="B1" s="121"/>
      <c r="C1" s="121"/>
      <c r="D1" s="121"/>
      <c r="E1" s="121"/>
      <c r="F1" s="121"/>
      <c r="G1" s="121"/>
      <c r="H1" s="121"/>
      <c r="I1" s="121"/>
      <c r="J1" s="121"/>
      <c r="K1" s="121"/>
      <c r="L1" s="121"/>
      <c r="M1" s="121"/>
      <c r="N1" s="121"/>
      <c r="O1" s="121"/>
      <c r="P1" s="121"/>
      <c r="Q1" s="121"/>
      <c r="R1" s="121"/>
      <c r="S1" s="121"/>
      <c r="T1" s="122"/>
    </row>
    <row r="2" spans="1:20" ht="38.1" customHeight="1">
      <c r="A2" s="313" t="s">
        <v>208</v>
      </c>
      <c r="B2" s="314"/>
      <c r="C2" s="314"/>
      <c r="D2" s="314"/>
      <c r="E2" s="314"/>
      <c r="F2" s="314"/>
      <c r="G2" s="314"/>
      <c r="H2" s="314"/>
      <c r="I2" s="314"/>
      <c r="J2" s="314"/>
      <c r="K2" s="314"/>
      <c r="L2" s="314"/>
      <c r="M2" s="314"/>
      <c r="N2" s="314"/>
      <c r="O2" s="314"/>
      <c r="P2" s="314"/>
      <c r="Q2" s="314"/>
      <c r="R2" s="123"/>
      <c r="S2" s="123"/>
      <c r="T2" s="124"/>
    </row>
    <row r="3" spans="1:20" ht="15" customHeight="1">
      <c r="A3" s="125"/>
      <c r="B3" s="126"/>
      <c r="C3" s="126"/>
      <c r="D3" s="126"/>
      <c r="E3" s="127"/>
      <c r="F3" s="123"/>
      <c r="G3" s="123"/>
      <c r="H3" s="123"/>
      <c r="I3" s="128"/>
      <c r="J3" s="128"/>
      <c r="K3" s="123"/>
      <c r="L3" s="123"/>
      <c r="M3" s="123"/>
      <c r="N3" s="80" t="s">
        <v>209</v>
      </c>
      <c r="O3" s="315" t="s">
        <v>310</v>
      </c>
      <c r="P3" s="315"/>
      <c r="Q3" s="315"/>
      <c r="R3" s="316"/>
      <c r="S3" s="123"/>
      <c r="T3" s="124"/>
    </row>
    <row r="4" spans="1:20" ht="15" customHeight="1">
      <c r="A4" s="129"/>
      <c r="B4" s="130" t="s">
        <v>210</v>
      </c>
      <c r="C4" s="130"/>
      <c r="D4" s="130"/>
      <c r="E4" s="131"/>
      <c r="F4" s="123"/>
      <c r="G4" s="123"/>
      <c r="H4" s="123"/>
      <c r="I4" s="128"/>
      <c r="J4" s="128"/>
      <c r="K4" s="123"/>
      <c r="L4" s="123"/>
      <c r="M4" s="123"/>
      <c r="N4" s="81" t="s">
        <v>211</v>
      </c>
      <c r="O4" s="317" t="s">
        <v>311</v>
      </c>
      <c r="P4" s="317"/>
      <c r="Q4" s="317"/>
      <c r="R4" s="318"/>
      <c r="S4" s="123"/>
      <c r="T4" s="124"/>
    </row>
    <row r="5" spans="1:20" ht="12" customHeight="1">
      <c r="A5" s="129"/>
      <c r="B5" s="123"/>
      <c r="C5" s="123"/>
      <c r="D5" s="123"/>
      <c r="E5" s="123"/>
      <c r="F5" s="123"/>
      <c r="G5" s="123"/>
      <c r="H5" s="123"/>
      <c r="I5" s="123"/>
      <c r="J5" s="123"/>
      <c r="K5" s="123"/>
      <c r="L5" s="123"/>
      <c r="M5" s="123"/>
      <c r="N5" s="123"/>
      <c r="O5" s="123"/>
      <c r="P5" s="123"/>
      <c r="Q5" s="123"/>
      <c r="R5" s="123"/>
      <c r="S5" s="123"/>
      <c r="T5" s="124"/>
    </row>
    <row r="6" spans="1:20" ht="15.75" customHeight="1">
      <c r="A6" s="132" t="s">
        <v>212</v>
      </c>
      <c r="B6" s="83"/>
      <c r="C6" s="83"/>
      <c r="D6" s="83"/>
      <c r="E6" s="82" t="s">
        <v>213</v>
      </c>
      <c r="F6" s="83"/>
      <c r="G6" s="83"/>
      <c r="H6" s="83"/>
      <c r="I6" s="83"/>
      <c r="J6" s="83"/>
      <c r="K6" s="83"/>
      <c r="L6" s="83"/>
      <c r="M6" s="83"/>
      <c r="N6" s="83"/>
      <c r="O6" s="84" t="s">
        <v>214</v>
      </c>
      <c r="P6" s="85" t="s">
        <v>215</v>
      </c>
      <c r="Q6" s="83"/>
      <c r="R6" s="86"/>
      <c r="S6" s="123"/>
      <c r="T6" s="124"/>
    </row>
    <row r="7" spans="1:20" ht="15.75" customHeight="1">
      <c r="A7" s="133" t="s">
        <v>216</v>
      </c>
      <c r="B7" s="128"/>
      <c r="C7" s="128"/>
      <c r="D7" s="128"/>
      <c r="E7" s="87" t="s">
        <v>217</v>
      </c>
      <c r="F7" s="128"/>
      <c r="G7" s="128"/>
      <c r="H7" s="88"/>
      <c r="I7" s="88"/>
      <c r="J7" s="88"/>
      <c r="K7" s="88"/>
      <c r="L7" s="88"/>
      <c r="M7" s="88"/>
      <c r="N7" s="88"/>
      <c r="O7" s="89"/>
      <c r="P7" s="90" t="s">
        <v>218</v>
      </c>
      <c r="Q7" s="134"/>
      <c r="R7" s="91"/>
      <c r="S7" s="123"/>
      <c r="T7" s="124"/>
    </row>
    <row r="8" spans="1:20" ht="15.75" customHeight="1">
      <c r="A8" s="132" t="s">
        <v>219</v>
      </c>
      <c r="B8" s="83"/>
      <c r="C8" s="83"/>
      <c r="D8" s="83"/>
      <c r="E8" s="92"/>
      <c r="F8" s="92"/>
      <c r="G8" s="92"/>
      <c r="H8" s="82" t="s">
        <v>220</v>
      </c>
      <c r="I8" s="128"/>
      <c r="J8" s="128"/>
      <c r="K8" s="93"/>
      <c r="L8" s="135" t="s">
        <v>221</v>
      </c>
      <c r="M8" s="135"/>
      <c r="N8" s="128"/>
      <c r="O8" s="94" t="s">
        <v>222</v>
      </c>
      <c r="P8" s="83"/>
      <c r="Q8" s="83"/>
      <c r="R8" s="86"/>
      <c r="S8" s="123"/>
      <c r="T8" s="124"/>
    </row>
    <row r="9" spans="1:20" ht="17.25" customHeight="1">
      <c r="A9" s="136" t="s">
        <v>223</v>
      </c>
      <c r="B9" s="88"/>
      <c r="C9" s="88"/>
      <c r="D9" s="88"/>
      <c r="E9" s="88"/>
      <c r="F9" s="95" t="s">
        <v>224</v>
      </c>
      <c r="G9" s="88"/>
      <c r="H9" s="81" t="s">
        <v>225</v>
      </c>
      <c r="I9" s="135"/>
      <c r="J9" s="135"/>
      <c r="K9" s="93"/>
      <c r="L9" s="128" t="s">
        <v>226</v>
      </c>
      <c r="M9" s="128"/>
      <c r="N9" s="137"/>
      <c r="O9" s="96" t="s">
        <v>227</v>
      </c>
      <c r="P9" s="97"/>
      <c r="Q9" s="98"/>
      <c r="R9" s="99"/>
      <c r="S9" s="123"/>
      <c r="T9" s="124"/>
    </row>
    <row r="10" spans="1:20" ht="15.75" customHeight="1">
      <c r="A10" s="138" t="s">
        <v>228</v>
      </c>
      <c r="B10" s="84"/>
      <c r="C10" s="319" t="s">
        <v>229</v>
      </c>
      <c r="D10" s="319"/>
      <c r="E10" s="319"/>
      <c r="F10" s="320"/>
      <c r="G10" s="100" t="s">
        <v>230</v>
      </c>
      <c r="H10" s="101"/>
      <c r="I10" s="82" t="s">
        <v>231</v>
      </c>
      <c r="J10" s="102"/>
      <c r="K10" s="321" t="s">
        <v>232</v>
      </c>
      <c r="L10" s="321" t="s">
        <v>233</v>
      </c>
      <c r="M10" s="321" t="s">
        <v>234</v>
      </c>
      <c r="N10" s="321" t="s">
        <v>235</v>
      </c>
      <c r="O10" s="324" t="s">
        <v>236</v>
      </c>
      <c r="P10" s="325"/>
      <c r="Q10" s="83"/>
      <c r="R10" s="86"/>
      <c r="S10" s="123"/>
      <c r="T10" s="124"/>
    </row>
    <row r="11" spans="1:20" ht="15.75" customHeight="1">
      <c r="A11" s="136" t="s">
        <v>237</v>
      </c>
      <c r="B11" s="103"/>
      <c r="C11" s="326"/>
      <c r="D11" s="326"/>
      <c r="E11" s="326"/>
      <c r="F11" s="327"/>
      <c r="G11" s="81" t="s">
        <v>238</v>
      </c>
      <c r="H11" s="104">
        <f>SUM(E14:E28)</f>
        <v>1</v>
      </c>
      <c r="I11" s="81" t="s">
        <v>239</v>
      </c>
      <c r="J11" s="104">
        <f>SUM(F14:F28)</f>
        <v>1</v>
      </c>
      <c r="K11" s="322"/>
      <c r="L11" s="323"/>
      <c r="M11" s="323"/>
      <c r="N11" s="323"/>
      <c r="O11" s="328" t="s">
        <v>240</v>
      </c>
      <c r="P11" s="329"/>
      <c r="Q11" s="105">
        <f>SUM(T14:T28)</f>
        <v>0</v>
      </c>
      <c r="R11" s="99"/>
      <c r="S11" s="123"/>
      <c r="T11" s="124"/>
    </row>
    <row r="12" spans="1:20" ht="15" customHeight="1">
      <c r="A12" s="330" t="s">
        <v>241</v>
      </c>
      <c r="B12" s="332" t="s">
        <v>242</v>
      </c>
      <c r="C12" s="332"/>
      <c r="D12" s="332"/>
      <c r="E12" s="321" t="s">
        <v>243</v>
      </c>
      <c r="F12" s="321" t="s">
        <v>244</v>
      </c>
      <c r="G12" s="334" t="s">
        <v>245</v>
      </c>
      <c r="H12" s="335"/>
      <c r="I12" s="334" t="s">
        <v>246</v>
      </c>
      <c r="J12" s="337"/>
      <c r="K12" s="322"/>
      <c r="L12" s="323"/>
      <c r="M12" s="323"/>
      <c r="N12" s="323"/>
      <c r="O12" s="340" t="s">
        <v>247</v>
      </c>
      <c r="P12" s="341"/>
      <c r="Q12" s="341"/>
      <c r="R12" s="342"/>
      <c r="S12" s="123"/>
      <c r="T12" s="124"/>
    </row>
    <row r="13" spans="1:20" ht="23.4">
      <c r="A13" s="331"/>
      <c r="B13" s="106" t="s">
        <v>248</v>
      </c>
      <c r="C13" s="106" t="s">
        <v>249</v>
      </c>
      <c r="D13" s="106" t="s">
        <v>250</v>
      </c>
      <c r="E13" s="333"/>
      <c r="F13" s="333"/>
      <c r="G13" s="336"/>
      <c r="H13" s="335"/>
      <c r="I13" s="338"/>
      <c r="J13" s="339"/>
      <c r="K13" s="322"/>
      <c r="L13" s="323"/>
      <c r="M13" s="323"/>
      <c r="N13" s="323"/>
      <c r="O13" s="107" t="s">
        <v>251</v>
      </c>
      <c r="P13" s="107" t="s">
        <v>252</v>
      </c>
      <c r="Q13" s="107" t="s">
        <v>253</v>
      </c>
      <c r="R13" s="107" t="s">
        <v>254</v>
      </c>
      <c r="S13" s="123"/>
      <c r="T13" s="139" t="s">
        <v>255</v>
      </c>
    </row>
    <row r="14" spans="1:20" ht="20.100000000000001" customHeight="1">
      <c r="A14" s="140"/>
      <c r="B14" s="108"/>
      <c r="C14" s="108"/>
      <c r="D14" s="108"/>
      <c r="E14" s="109">
        <v>1</v>
      </c>
      <c r="F14" s="109">
        <v>1</v>
      </c>
      <c r="G14" s="343"/>
      <c r="H14" s="344"/>
      <c r="I14" s="345"/>
      <c r="J14" s="346"/>
      <c r="K14" s="110"/>
      <c r="L14" s="110">
        <v>1</v>
      </c>
      <c r="M14" s="111">
        <v>1</v>
      </c>
      <c r="N14" s="112">
        <f>L14*M14</f>
        <v>1</v>
      </c>
      <c r="O14" s="113"/>
      <c r="P14" s="113"/>
      <c r="Q14" s="113"/>
      <c r="R14" s="113"/>
      <c r="S14" s="123"/>
      <c r="T14" s="141">
        <f>B14*C14*D14/1000000</f>
        <v>0</v>
      </c>
    </row>
    <row r="15" spans="1:20" ht="20.100000000000001" customHeight="1">
      <c r="A15" s="140"/>
      <c r="B15" s="108"/>
      <c r="C15" s="108"/>
      <c r="D15" s="108"/>
      <c r="E15" s="109"/>
      <c r="F15" s="109"/>
      <c r="G15" s="347"/>
      <c r="H15" s="347"/>
      <c r="I15" s="345"/>
      <c r="J15" s="346"/>
      <c r="K15" s="108"/>
      <c r="L15" s="108"/>
      <c r="M15" s="111"/>
      <c r="N15" s="112">
        <f t="shared" ref="N15:N28" si="0">L15*M15</f>
        <v>0</v>
      </c>
      <c r="O15" s="114"/>
      <c r="P15" s="114"/>
      <c r="Q15" s="114"/>
      <c r="R15" s="114"/>
      <c r="S15" s="123"/>
      <c r="T15" s="141">
        <f t="shared" ref="T15:T28" si="1">B15*C15*D15/1000000</f>
        <v>0</v>
      </c>
    </row>
    <row r="16" spans="1:20" ht="20.100000000000001" customHeight="1">
      <c r="A16" s="140"/>
      <c r="B16" s="108"/>
      <c r="C16" s="108"/>
      <c r="D16" s="108"/>
      <c r="E16" s="109"/>
      <c r="F16" s="109"/>
      <c r="G16" s="347"/>
      <c r="H16" s="347"/>
      <c r="I16" s="345"/>
      <c r="J16" s="346"/>
      <c r="K16" s="108"/>
      <c r="L16" s="108"/>
      <c r="M16" s="111"/>
      <c r="N16" s="112">
        <f t="shared" si="0"/>
        <v>0</v>
      </c>
      <c r="O16" s="114"/>
      <c r="P16" s="114"/>
      <c r="Q16" s="114"/>
      <c r="R16" s="114"/>
      <c r="S16" s="123"/>
      <c r="T16" s="141">
        <f t="shared" si="1"/>
        <v>0</v>
      </c>
    </row>
    <row r="17" spans="1:20" ht="20.100000000000001" customHeight="1">
      <c r="A17" s="140"/>
      <c r="B17" s="108"/>
      <c r="C17" s="108"/>
      <c r="D17" s="108"/>
      <c r="E17" s="109"/>
      <c r="F17" s="109"/>
      <c r="G17" s="347"/>
      <c r="H17" s="347"/>
      <c r="I17" s="345"/>
      <c r="J17" s="346"/>
      <c r="K17" s="108"/>
      <c r="L17" s="108"/>
      <c r="M17" s="111"/>
      <c r="N17" s="112">
        <f t="shared" si="0"/>
        <v>0</v>
      </c>
      <c r="O17" s="114"/>
      <c r="P17" s="114"/>
      <c r="Q17" s="114"/>
      <c r="R17" s="114"/>
      <c r="S17" s="123"/>
      <c r="T17" s="141">
        <f t="shared" si="1"/>
        <v>0</v>
      </c>
    </row>
    <row r="18" spans="1:20" ht="20.100000000000001" customHeight="1">
      <c r="A18" s="140"/>
      <c r="B18" s="108"/>
      <c r="C18" s="108"/>
      <c r="D18" s="108"/>
      <c r="E18" s="109"/>
      <c r="F18" s="109"/>
      <c r="G18" s="347"/>
      <c r="H18" s="347"/>
      <c r="I18" s="345"/>
      <c r="J18" s="346"/>
      <c r="K18" s="108"/>
      <c r="L18" s="108"/>
      <c r="M18" s="111"/>
      <c r="N18" s="112">
        <f t="shared" si="0"/>
        <v>0</v>
      </c>
      <c r="O18" s="114"/>
      <c r="P18" s="114"/>
      <c r="Q18" s="114"/>
      <c r="R18" s="114"/>
      <c r="S18" s="123"/>
      <c r="T18" s="141">
        <f t="shared" si="1"/>
        <v>0</v>
      </c>
    </row>
    <row r="19" spans="1:20" ht="20.100000000000001" customHeight="1">
      <c r="A19" s="140"/>
      <c r="B19" s="108"/>
      <c r="C19" s="108"/>
      <c r="D19" s="108"/>
      <c r="E19" s="109"/>
      <c r="F19" s="109"/>
      <c r="G19" s="347"/>
      <c r="H19" s="347"/>
      <c r="I19" s="345"/>
      <c r="J19" s="346"/>
      <c r="K19" s="108"/>
      <c r="L19" s="108"/>
      <c r="M19" s="111"/>
      <c r="N19" s="112">
        <f t="shared" si="0"/>
        <v>0</v>
      </c>
      <c r="O19" s="114"/>
      <c r="P19" s="114"/>
      <c r="Q19" s="114"/>
      <c r="R19" s="114"/>
      <c r="S19" s="123"/>
      <c r="T19" s="141">
        <f t="shared" si="1"/>
        <v>0</v>
      </c>
    </row>
    <row r="20" spans="1:20" ht="20.100000000000001" customHeight="1">
      <c r="A20" s="140"/>
      <c r="B20" s="108"/>
      <c r="C20" s="108"/>
      <c r="D20" s="108"/>
      <c r="E20" s="109"/>
      <c r="F20" s="109"/>
      <c r="G20" s="347"/>
      <c r="H20" s="347"/>
      <c r="I20" s="345"/>
      <c r="J20" s="346"/>
      <c r="K20" s="108"/>
      <c r="L20" s="108"/>
      <c r="M20" s="111"/>
      <c r="N20" s="112">
        <f t="shared" si="0"/>
        <v>0</v>
      </c>
      <c r="O20" s="114"/>
      <c r="P20" s="114"/>
      <c r="Q20" s="114"/>
      <c r="R20" s="114"/>
      <c r="S20" s="123"/>
      <c r="T20" s="141">
        <f t="shared" si="1"/>
        <v>0</v>
      </c>
    </row>
    <row r="21" spans="1:20" ht="20.100000000000001" customHeight="1">
      <c r="A21" s="140"/>
      <c r="B21" s="108"/>
      <c r="C21" s="108"/>
      <c r="D21" s="108"/>
      <c r="E21" s="109"/>
      <c r="F21" s="109"/>
      <c r="G21" s="347"/>
      <c r="H21" s="347"/>
      <c r="I21" s="345"/>
      <c r="J21" s="346"/>
      <c r="K21" s="108"/>
      <c r="L21" s="108"/>
      <c r="M21" s="111"/>
      <c r="N21" s="112">
        <f t="shared" si="0"/>
        <v>0</v>
      </c>
      <c r="O21" s="114"/>
      <c r="P21" s="114"/>
      <c r="Q21" s="114"/>
      <c r="R21" s="114"/>
      <c r="S21" s="123"/>
      <c r="T21" s="141">
        <f t="shared" si="1"/>
        <v>0</v>
      </c>
    </row>
    <row r="22" spans="1:20" ht="20.100000000000001" customHeight="1">
      <c r="A22" s="140"/>
      <c r="B22" s="108"/>
      <c r="C22" s="108"/>
      <c r="D22" s="108"/>
      <c r="E22" s="109"/>
      <c r="F22" s="109"/>
      <c r="G22" s="347"/>
      <c r="H22" s="347"/>
      <c r="I22" s="345"/>
      <c r="J22" s="346"/>
      <c r="K22" s="108"/>
      <c r="L22" s="108"/>
      <c r="M22" s="115"/>
      <c r="N22" s="112">
        <f t="shared" si="0"/>
        <v>0</v>
      </c>
      <c r="O22" s="114"/>
      <c r="P22" s="114"/>
      <c r="Q22" s="114"/>
      <c r="R22" s="113"/>
      <c r="S22" s="123"/>
      <c r="T22" s="141">
        <f t="shared" si="1"/>
        <v>0</v>
      </c>
    </row>
    <row r="23" spans="1:20" ht="20.100000000000001" customHeight="1">
      <c r="A23" s="140"/>
      <c r="B23" s="108"/>
      <c r="C23" s="108"/>
      <c r="D23" s="108"/>
      <c r="E23" s="109"/>
      <c r="F23" s="109"/>
      <c r="G23" s="347"/>
      <c r="H23" s="347"/>
      <c r="I23" s="345"/>
      <c r="J23" s="346"/>
      <c r="K23" s="108"/>
      <c r="L23" s="108"/>
      <c r="M23" s="115"/>
      <c r="N23" s="112">
        <f t="shared" si="0"/>
        <v>0</v>
      </c>
      <c r="O23" s="114"/>
      <c r="P23" s="114"/>
      <c r="Q23" s="114"/>
      <c r="R23" s="114"/>
      <c r="S23" s="123"/>
      <c r="T23" s="141">
        <f t="shared" si="1"/>
        <v>0</v>
      </c>
    </row>
    <row r="24" spans="1:20" ht="20.100000000000001" customHeight="1">
      <c r="A24" s="140"/>
      <c r="B24" s="108"/>
      <c r="C24" s="108"/>
      <c r="D24" s="108"/>
      <c r="E24" s="109"/>
      <c r="F24" s="109"/>
      <c r="G24" s="347"/>
      <c r="H24" s="347"/>
      <c r="I24" s="345"/>
      <c r="J24" s="346"/>
      <c r="K24" s="108"/>
      <c r="L24" s="108"/>
      <c r="M24" s="115"/>
      <c r="N24" s="112">
        <f t="shared" si="0"/>
        <v>0</v>
      </c>
      <c r="O24" s="114"/>
      <c r="P24" s="114"/>
      <c r="Q24" s="114"/>
      <c r="R24" s="114"/>
      <c r="S24" s="123"/>
      <c r="T24" s="141">
        <f t="shared" si="1"/>
        <v>0</v>
      </c>
    </row>
    <row r="25" spans="1:20" ht="20.100000000000001" customHeight="1">
      <c r="A25" s="140"/>
      <c r="B25" s="108"/>
      <c r="C25" s="108"/>
      <c r="D25" s="108"/>
      <c r="E25" s="109"/>
      <c r="F25" s="109"/>
      <c r="G25" s="347"/>
      <c r="H25" s="347"/>
      <c r="I25" s="345"/>
      <c r="J25" s="346"/>
      <c r="K25" s="108"/>
      <c r="L25" s="108"/>
      <c r="M25" s="115"/>
      <c r="N25" s="112">
        <f t="shared" si="0"/>
        <v>0</v>
      </c>
      <c r="O25" s="114"/>
      <c r="P25" s="114"/>
      <c r="Q25" s="114"/>
      <c r="R25" s="114"/>
      <c r="S25" s="123"/>
      <c r="T25" s="141">
        <f t="shared" si="1"/>
        <v>0</v>
      </c>
    </row>
    <row r="26" spans="1:20" ht="20.100000000000001" customHeight="1">
      <c r="A26" s="140"/>
      <c r="B26" s="108"/>
      <c r="C26" s="108"/>
      <c r="D26" s="108"/>
      <c r="E26" s="109"/>
      <c r="F26" s="109"/>
      <c r="G26" s="347"/>
      <c r="H26" s="347"/>
      <c r="I26" s="345"/>
      <c r="J26" s="346"/>
      <c r="K26" s="108"/>
      <c r="L26" s="108"/>
      <c r="M26" s="115"/>
      <c r="N26" s="112">
        <f t="shared" si="0"/>
        <v>0</v>
      </c>
      <c r="O26" s="114"/>
      <c r="P26" s="114"/>
      <c r="Q26" s="114"/>
      <c r="R26" s="114"/>
      <c r="S26" s="123"/>
      <c r="T26" s="141">
        <f t="shared" si="1"/>
        <v>0</v>
      </c>
    </row>
    <row r="27" spans="1:20" ht="20.100000000000001" customHeight="1">
      <c r="A27" s="140"/>
      <c r="B27" s="108"/>
      <c r="C27" s="108"/>
      <c r="D27" s="108"/>
      <c r="E27" s="109"/>
      <c r="F27" s="109"/>
      <c r="G27" s="347"/>
      <c r="H27" s="347"/>
      <c r="I27" s="345"/>
      <c r="J27" s="346"/>
      <c r="K27" s="108"/>
      <c r="L27" s="108"/>
      <c r="M27" s="115"/>
      <c r="N27" s="112">
        <f t="shared" si="0"/>
        <v>0</v>
      </c>
      <c r="O27" s="114"/>
      <c r="P27" s="114"/>
      <c r="Q27" s="114"/>
      <c r="R27" s="114"/>
      <c r="S27" s="123"/>
      <c r="T27" s="141">
        <f t="shared" si="1"/>
        <v>0</v>
      </c>
    </row>
    <row r="28" spans="1:20" ht="20.100000000000001" customHeight="1" thickBot="1">
      <c r="A28" s="140"/>
      <c r="B28" s="108"/>
      <c r="C28" s="108"/>
      <c r="D28" s="108"/>
      <c r="E28" s="109"/>
      <c r="F28" s="109"/>
      <c r="G28" s="347"/>
      <c r="H28" s="347"/>
      <c r="I28" s="345"/>
      <c r="J28" s="346"/>
      <c r="K28" s="108"/>
      <c r="L28" s="108"/>
      <c r="M28" s="115"/>
      <c r="N28" s="112">
        <f t="shared" si="0"/>
        <v>0</v>
      </c>
      <c r="O28" s="114"/>
      <c r="P28" s="114"/>
      <c r="Q28" s="114"/>
      <c r="R28" s="114"/>
      <c r="S28" s="123"/>
      <c r="T28" s="141">
        <f t="shared" si="1"/>
        <v>0</v>
      </c>
    </row>
    <row r="29" spans="1:20" ht="21.75" customHeight="1" thickBot="1">
      <c r="A29" s="133"/>
      <c r="B29" s="128"/>
      <c r="C29" s="128"/>
      <c r="D29" s="128"/>
      <c r="E29" s="128"/>
      <c r="F29" s="128"/>
      <c r="G29" s="128"/>
      <c r="H29" s="128"/>
      <c r="I29" s="142"/>
      <c r="J29" s="142"/>
      <c r="K29" s="348" t="s">
        <v>256</v>
      </c>
      <c r="L29" s="349"/>
      <c r="M29" s="350"/>
      <c r="N29" s="116">
        <f>SUM(N14:N28)</f>
        <v>1</v>
      </c>
      <c r="O29" s="128"/>
      <c r="P29" s="128"/>
      <c r="Q29" s="128"/>
      <c r="R29" s="123"/>
      <c r="S29" s="123"/>
      <c r="T29" s="124"/>
    </row>
    <row r="30" spans="1:20" ht="13.05" customHeight="1">
      <c r="A30" s="133" t="s">
        <v>257</v>
      </c>
      <c r="B30" s="128"/>
      <c r="C30" s="128"/>
      <c r="D30" s="128"/>
      <c r="E30" s="128"/>
      <c r="F30" s="128"/>
      <c r="G30" s="128"/>
      <c r="H30" s="128"/>
      <c r="I30" s="128"/>
      <c r="J30" s="128"/>
      <c r="K30" s="128"/>
      <c r="L30" s="128"/>
      <c r="M30" s="128"/>
      <c r="N30" s="128"/>
      <c r="O30" s="128"/>
      <c r="P30" s="143"/>
      <c r="Q30" s="144"/>
      <c r="R30" s="123"/>
      <c r="S30" s="123"/>
      <c r="T30" s="124"/>
    </row>
    <row r="31" spans="1:20" ht="13.05" customHeight="1">
      <c r="A31" s="133" t="s">
        <v>258</v>
      </c>
      <c r="B31" s="128"/>
      <c r="C31" s="128"/>
      <c r="D31" s="128"/>
      <c r="E31" s="128"/>
      <c r="F31" s="128"/>
      <c r="G31" s="128"/>
      <c r="H31" s="128"/>
      <c r="I31" s="128"/>
      <c r="J31" s="128"/>
      <c r="K31" s="128"/>
      <c r="L31" s="128"/>
      <c r="M31" s="128"/>
      <c r="N31" s="128"/>
      <c r="O31" s="128"/>
      <c r="P31" s="128"/>
      <c r="Q31" s="128"/>
      <c r="R31" s="123"/>
      <c r="S31" s="123"/>
      <c r="T31" s="124"/>
    </row>
    <row r="32" spans="1:20" ht="13.05" customHeight="1" thickBot="1">
      <c r="A32" s="157" t="s">
        <v>312</v>
      </c>
      <c r="B32" s="145"/>
      <c r="C32" s="145"/>
      <c r="D32" s="145"/>
      <c r="E32" s="146"/>
      <c r="F32" s="151"/>
      <c r="G32" s="147"/>
      <c r="H32" s="145" t="s">
        <v>259</v>
      </c>
      <c r="I32" s="145"/>
      <c r="J32" s="145"/>
      <c r="K32" s="145"/>
      <c r="L32" s="145"/>
      <c r="M32" s="145"/>
      <c r="N32" s="145"/>
      <c r="O32" s="145" t="s">
        <v>260</v>
      </c>
      <c r="P32" s="351"/>
      <c r="Q32" s="351"/>
      <c r="R32" s="147"/>
      <c r="S32" s="147"/>
      <c r="T32" s="148"/>
    </row>
    <row r="33" spans="2:17" ht="13.05" customHeight="1">
      <c r="P33" s="117"/>
      <c r="Q33" s="118"/>
    </row>
    <row r="35" spans="2:17" ht="21">
      <c r="B35" s="78"/>
      <c r="C35" s="78"/>
      <c r="D35" s="78"/>
      <c r="E35" s="79"/>
      <c r="P35" s="117"/>
      <c r="Q35" s="118"/>
    </row>
    <row r="36" spans="2:17" ht="21">
      <c r="B36" s="78"/>
      <c r="C36" s="78"/>
      <c r="D36" s="78"/>
      <c r="E36" s="79"/>
      <c r="P36" s="117"/>
      <c r="Q36" s="118"/>
    </row>
    <row r="37" spans="2:17" ht="21">
      <c r="B37" s="78"/>
      <c r="C37" s="78"/>
      <c r="D37" s="78"/>
      <c r="E37" s="79"/>
      <c r="P37" s="117"/>
      <c r="Q37" s="118"/>
    </row>
    <row r="38" spans="2:17" ht="21">
      <c r="B38" s="78"/>
      <c r="C38" s="78"/>
      <c r="D38" s="78"/>
      <c r="E38" s="79"/>
      <c r="P38" s="117"/>
      <c r="Q38" s="118"/>
    </row>
    <row r="39" spans="2:17" ht="21">
      <c r="B39" s="78"/>
      <c r="C39" s="78"/>
      <c r="D39" s="78"/>
      <c r="E39" s="79"/>
      <c r="P39" s="117"/>
      <c r="Q39" s="118"/>
    </row>
  </sheetData>
  <mergeCells count="50">
    <mergeCell ref="G25:H25"/>
    <mergeCell ref="I25:J25"/>
    <mergeCell ref="K29:M29"/>
    <mergeCell ref="P32:Q32"/>
    <mergeCell ref="G26:H26"/>
    <mergeCell ref="I26:J26"/>
    <mergeCell ref="G27:H27"/>
    <mergeCell ref="I27:J27"/>
    <mergeCell ref="G28:H28"/>
    <mergeCell ref="I28:J28"/>
    <mergeCell ref="G22:H22"/>
    <mergeCell ref="I22:J22"/>
    <mergeCell ref="G23:H23"/>
    <mergeCell ref="I23:J23"/>
    <mergeCell ref="G24:H24"/>
    <mergeCell ref="I24:J24"/>
    <mergeCell ref="G19:H19"/>
    <mergeCell ref="I19:J19"/>
    <mergeCell ref="G20:H20"/>
    <mergeCell ref="I20:J20"/>
    <mergeCell ref="G21:H21"/>
    <mergeCell ref="I21:J21"/>
    <mergeCell ref="G16:H16"/>
    <mergeCell ref="I16:J16"/>
    <mergeCell ref="G17:H17"/>
    <mergeCell ref="I17:J17"/>
    <mergeCell ref="G18:H18"/>
    <mergeCell ref="I18:J18"/>
    <mergeCell ref="I12:J13"/>
    <mergeCell ref="O12:R12"/>
    <mergeCell ref="G14:H14"/>
    <mergeCell ref="I14:J14"/>
    <mergeCell ref="G15:H15"/>
    <mergeCell ref="I15:J15"/>
    <mergeCell ref="A2:Q2"/>
    <mergeCell ref="O3:R3"/>
    <mergeCell ref="O4:R4"/>
    <mergeCell ref="C10:F10"/>
    <mergeCell ref="K10:K13"/>
    <mergeCell ref="L10:L13"/>
    <mergeCell ref="M10:M13"/>
    <mergeCell ref="N10:N13"/>
    <mergeCell ref="O10:P10"/>
    <mergeCell ref="C11:F11"/>
    <mergeCell ref="O11:P11"/>
    <mergeCell ref="A12:A13"/>
    <mergeCell ref="B12:D12"/>
    <mergeCell ref="E12:E13"/>
    <mergeCell ref="F12:F13"/>
    <mergeCell ref="G12:H13"/>
  </mergeCells>
  <phoneticPr fontId="1" type="noConversion"/>
  <dataValidations count="2">
    <dataValidation type="list" allowBlank="1" showInputMessage="1" showErrorMessage="1" sqref="O14:R28 JK14:JN28 TG14:TJ28 ADC14:ADF28 AMY14:ANB28 AWU14:AWX28 BGQ14:BGT28 BQM14:BQP28 CAI14:CAL28 CKE14:CKH28 CUA14:CUD28 DDW14:DDZ28 DNS14:DNV28 DXO14:DXR28 EHK14:EHN28 ERG14:ERJ28 FBC14:FBF28 FKY14:FLB28 FUU14:FUX28 GEQ14:GET28 GOM14:GOP28 GYI14:GYL28 HIE14:HIH28 HSA14:HSD28 IBW14:IBZ28 ILS14:ILV28 IVO14:IVR28 JFK14:JFN28 JPG14:JPJ28 JZC14:JZF28 KIY14:KJB28 KSU14:KSX28 LCQ14:LCT28 LMM14:LMP28 LWI14:LWL28 MGE14:MGH28 MQA14:MQD28 MZW14:MZZ28 NJS14:NJV28 NTO14:NTR28 ODK14:ODN28 ONG14:ONJ28 OXC14:OXF28 PGY14:PHB28 PQU14:PQX28 QAQ14:QAT28 QKM14:QKP28 QUI14:QUL28 REE14:REH28 ROA14:ROD28 RXW14:RXZ28 SHS14:SHV28 SRO14:SRR28 TBK14:TBN28 TLG14:TLJ28 TVC14:TVF28 UEY14:UFB28 UOU14:UOX28 UYQ14:UYT28 VIM14:VIP28 VSI14:VSL28 WCE14:WCH28 WMA14:WMD28 WVW14:WVZ28 O65550:R65564 JK65550:JN65564 TG65550:TJ65564 ADC65550:ADF65564 AMY65550:ANB65564 AWU65550:AWX65564 BGQ65550:BGT65564 BQM65550:BQP65564 CAI65550:CAL65564 CKE65550:CKH65564 CUA65550:CUD65564 DDW65550:DDZ65564 DNS65550:DNV65564 DXO65550:DXR65564 EHK65550:EHN65564 ERG65550:ERJ65564 FBC65550:FBF65564 FKY65550:FLB65564 FUU65550:FUX65564 GEQ65550:GET65564 GOM65550:GOP65564 GYI65550:GYL65564 HIE65550:HIH65564 HSA65550:HSD65564 IBW65550:IBZ65564 ILS65550:ILV65564 IVO65550:IVR65564 JFK65550:JFN65564 JPG65550:JPJ65564 JZC65550:JZF65564 KIY65550:KJB65564 KSU65550:KSX65564 LCQ65550:LCT65564 LMM65550:LMP65564 LWI65550:LWL65564 MGE65550:MGH65564 MQA65550:MQD65564 MZW65550:MZZ65564 NJS65550:NJV65564 NTO65550:NTR65564 ODK65550:ODN65564 ONG65550:ONJ65564 OXC65550:OXF65564 PGY65550:PHB65564 PQU65550:PQX65564 QAQ65550:QAT65564 QKM65550:QKP65564 QUI65550:QUL65564 REE65550:REH65564 ROA65550:ROD65564 RXW65550:RXZ65564 SHS65550:SHV65564 SRO65550:SRR65564 TBK65550:TBN65564 TLG65550:TLJ65564 TVC65550:TVF65564 UEY65550:UFB65564 UOU65550:UOX65564 UYQ65550:UYT65564 VIM65550:VIP65564 VSI65550:VSL65564 WCE65550:WCH65564 WMA65550:WMD65564 WVW65550:WVZ65564 O131086:R131100 JK131086:JN131100 TG131086:TJ131100 ADC131086:ADF131100 AMY131086:ANB131100 AWU131086:AWX131100 BGQ131086:BGT131100 BQM131086:BQP131100 CAI131086:CAL131100 CKE131086:CKH131100 CUA131086:CUD131100 DDW131086:DDZ131100 DNS131086:DNV131100 DXO131086:DXR131100 EHK131086:EHN131100 ERG131086:ERJ131100 FBC131086:FBF131100 FKY131086:FLB131100 FUU131086:FUX131100 GEQ131086:GET131100 GOM131086:GOP131100 GYI131086:GYL131100 HIE131086:HIH131100 HSA131086:HSD131100 IBW131086:IBZ131100 ILS131086:ILV131100 IVO131086:IVR131100 JFK131086:JFN131100 JPG131086:JPJ131100 JZC131086:JZF131100 KIY131086:KJB131100 KSU131086:KSX131100 LCQ131086:LCT131100 LMM131086:LMP131100 LWI131086:LWL131100 MGE131086:MGH131100 MQA131086:MQD131100 MZW131086:MZZ131100 NJS131086:NJV131100 NTO131086:NTR131100 ODK131086:ODN131100 ONG131086:ONJ131100 OXC131086:OXF131100 PGY131086:PHB131100 PQU131086:PQX131100 QAQ131086:QAT131100 QKM131086:QKP131100 QUI131086:QUL131100 REE131086:REH131100 ROA131086:ROD131100 RXW131086:RXZ131100 SHS131086:SHV131100 SRO131086:SRR131100 TBK131086:TBN131100 TLG131086:TLJ131100 TVC131086:TVF131100 UEY131086:UFB131100 UOU131086:UOX131100 UYQ131086:UYT131100 VIM131086:VIP131100 VSI131086:VSL131100 WCE131086:WCH131100 WMA131086:WMD131100 WVW131086:WVZ131100 O196622:R196636 JK196622:JN196636 TG196622:TJ196636 ADC196622:ADF196636 AMY196622:ANB196636 AWU196622:AWX196636 BGQ196622:BGT196636 BQM196622:BQP196636 CAI196622:CAL196636 CKE196622:CKH196636 CUA196622:CUD196636 DDW196622:DDZ196636 DNS196622:DNV196636 DXO196622:DXR196636 EHK196622:EHN196636 ERG196622:ERJ196636 FBC196622:FBF196636 FKY196622:FLB196636 FUU196622:FUX196636 GEQ196622:GET196636 GOM196622:GOP196636 GYI196622:GYL196636 HIE196622:HIH196636 HSA196622:HSD196636 IBW196622:IBZ196636 ILS196622:ILV196636 IVO196622:IVR196636 JFK196622:JFN196636 JPG196622:JPJ196636 JZC196622:JZF196636 KIY196622:KJB196636 KSU196622:KSX196636 LCQ196622:LCT196636 LMM196622:LMP196636 LWI196622:LWL196636 MGE196622:MGH196636 MQA196622:MQD196636 MZW196622:MZZ196636 NJS196622:NJV196636 NTO196622:NTR196636 ODK196622:ODN196636 ONG196622:ONJ196636 OXC196622:OXF196636 PGY196622:PHB196636 PQU196622:PQX196636 QAQ196622:QAT196636 QKM196622:QKP196636 QUI196622:QUL196636 REE196622:REH196636 ROA196622:ROD196636 RXW196622:RXZ196636 SHS196622:SHV196636 SRO196622:SRR196636 TBK196622:TBN196636 TLG196622:TLJ196636 TVC196622:TVF196636 UEY196622:UFB196636 UOU196622:UOX196636 UYQ196622:UYT196636 VIM196622:VIP196636 VSI196622:VSL196636 WCE196622:WCH196636 WMA196622:WMD196636 WVW196622:WVZ196636 O262158:R262172 JK262158:JN262172 TG262158:TJ262172 ADC262158:ADF262172 AMY262158:ANB262172 AWU262158:AWX262172 BGQ262158:BGT262172 BQM262158:BQP262172 CAI262158:CAL262172 CKE262158:CKH262172 CUA262158:CUD262172 DDW262158:DDZ262172 DNS262158:DNV262172 DXO262158:DXR262172 EHK262158:EHN262172 ERG262158:ERJ262172 FBC262158:FBF262172 FKY262158:FLB262172 FUU262158:FUX262172 GEQ262158:GET262172 GOM262158:GOP262172 GYI262158:GYL262172 HIE262158:HIH262172 HSA262158:HSD262172 IBW262158:IBZ262172 ILS262158:ILV262172 IVO262158:IVR262172 JFK262158:JFN262172 JPG262158:JPJ262172 JZC262158:JZF262172 KIY262158:KJB262172 KSU262158:KSX262172 LCQ262158:LCT262172 LMM262158:LMP262172 LWI262158:LWL262172 MGE262158:MGH262172 MQA262158:MQD262172 MZW262158:MZZ262172 NJS262158:NJV262172 NTO262158:NTR262172 ODK262158:ODN262172 ONG262158:ONJ262172 OXC262158:OXF262172 PGY262158:PHB262172 PQU262158:PQX262172 QAQ262158:QAT262172 QKM262158:QKP262172 QUI262158:QUL262172 REE262158:REH262172 ROA262158:ROD262172 RXW262158:RXZ262172 SHS262158:SHV262172 SRO262158:SRR262172 TBK262158:TBN262172 TLG262158:TLJ262172 TVC262158:TVF262172 UEY262158:UFB262172 UOU262158:UOX262172 UYQ262158:UYT262172 VIM262158:VIP262172 VSI262158:VSL262172 WCE262158:WCH262172 WMA262158:WMD262172 WVW262158:WVZ262172 O327694:R327708 JK327694:JN327708 TG327694:TJ327708 ADC327694:ADF327708 AMY327694:ANB327708 AWU327694:AWX327708 BGQ327694:BGT327708 BQM327694:BQP327708 CAI327694:CAL327708 CKE327694:CKH327708 CUA327694:CUD327708 DDW327694:DDZ327708 DNS327694:DNV327708 DXO327694:DXR327708 EHK327694:EHN327708 ERG327694:ERJ327708 FBC327694:FBF327708 FKY327694:FLB327708 FUU327694:FUX327708 GEQ327694:GET327708 GOM327694:GOP327708 GYI327694:GYL327708 HIE327694:HIH327708 HSA327694:HSD327708 IBW327694:IBZ327708 ILS327694:ILV327708 IVO327694:IVR327708 JFK327694:JFN327708 JPG327694:JPJ327708 JZC327694:JZF327708 KIY327694:KJB327708 KSU327694:KSX327708 LCQ327694:LCT327708 LMM327694:LMP327708 LWI327694:LWL327708 MGE327694:MGH327708 MQA327694:MQD327708 MZW327694:MZZ327708 NJS327694:NJV327708 NTO327694:NTR327708 ODK327694:ODN327708 ONG327694:ONJ327708 OXC327694:OXF327708 PGY327694:PHB327708 PQU327694:PQX327708 QAQ327694:QAT327708 QKM327694:QKP327708 QUI327694:QUL327708 REE327694:REH327708 ROA327694:ROD327708 RXW327694:RXZ327708 SHS327694:SHV327708 SRO327694:SRR327708 TBK327694:TBN327708 TLG327694:TLJ327708 TVC327694:TVF327708 UEY327694:UFB327708 UOU327694:UOX327708 UYQ327694:UYT327708 VIM327694:VIP327708 VSI327694:VSL327708 WCE327694:WCH327708 WMA327694:WMD327708 WVW327694:WVZ327708 O393230:R393244 JK393230:JN393244 TG393230:TJ393244 ADC393230:ADF393244 AMY393230:ANB393244 AWU393230:AWX393244 BGQ393230:BGT393244 BQM393230:BQP393244 CAI393230:CAL393244 CKE393230:CKH393244 CUA393230:CUD393244 DDW393230:DDZ393244 DNS393230:DNV393244 DXO393230:DXR393244 EHK393230:EHN393244 ERG393230:ERJ393244 FBC393230:FBF393244 FKY393230:FLB393244 FUU393230:FUX393244 GEQ393230:GET393244 GOM393230:GOP393244 GYI393230:GYL393244 HIE393230:HIH393244 HSA393230:HSD393244 IBW393230:IBZ393244 ILS393230:ILV393244 IVO393230:IVR393244 JFK393230:JFN393244 JPG393230:JPJ393244 JZC393230:JZF393244 KIY393230:KJB393244 KSU393230:KSX393244 LCQ393230:LCT393244 LMM393230:LMP393244 LWI393230:LWL393244 MGE393230:MGH393244 MQA393230:MQD393244 MZW393230:MZZ393244 NJS393230:NJV393244 NTO393230:NTR393244 ODK393230:ODN393244 ONG393230:ONJ393244 OXC393230:OXF393244 PGY393230:PHB393244 PQU393230:PQX393244 QAQ393230:QAT393244 QKM393230:QKP393244 QUI393230:QUL393244 REE393230:REH393244 ROA393230:ROD393244 RXW393230:RXZ393244 SHS393230:SHV393244 SRO393230:SRR393244 TBK393230:TBN393244 TLG393230:TLJ393244 TVC393230:TVF393244 UEY393230:UFB393244 UOU393230:UOX393244 UYQ393230:UYT393244 VIM393230:VIP393244 VSI393230:VSL393244 WCE393230:WCH393244 WMA393230:WMD393244 WVW393230:WVZ393244 O458766:R458780 JK458766:JN458780 TG458766:TJ458780 ADC458766:ADF458780 AMY458766:ANB458780 AWU458766:AWX458780 BGQ458766:BGT458780 BQM458766:BQP458780 CAI458766:CAL458780 CKE458766:CKH458780 CUA458766:CUD458780 DDW458766:DDZ458780 DNS458766:DNV458780 DXO458766:DXR458780 EHK458766:EHN458780 ERG458766:ERJ458780 FBC458766:FBF458780 FKY458766:FLB458780 FUU458766:FUX458780 GEQ458766:GET458780 GOM458766:GOP458780 GYI458766:GYL458780 HIE458766:HIH458780 HSA458766:HSD458780 IBW458766:IBZ458780 ILS458766:ILV458780 IVO458766:IVR458780 JFK458766:JFN458780 JPG458766:JPJ458780 JZC458766:JZF458780 KIY458766:KJB458780 KSU458766:KSX458780 LCQ458766:LCT458780 LMM458766:LMP458780 LWI458766:LWL458780 MGE458766:MGH458780 MQA458766:MQD458780 MZW458766:MZZ458780 NJS458766:NJV458780 NTO458766:NTR458780 ODK458766:ODN458780 ONG458766:ONJ458780 OXC458766:OXF458780 PGY458766:PHB458780 PQU458766:PQX458780 QAQ458766:QAT458780 QKM458766:QKP458780 QUI458766:QUL458780 REE458766:REH458780 ROA458766:ROD458780 RXW458766:RXZ458780 SHS458766:SHV458780 SRO458766:SRR458780 TBK458766:TBN458780 TLG458766:TLJ458780 TVC458766:TVF458780 UEY458766:UFB458780 UOU458766:UOX458780 UYQ458766:UYT458780 VIM458766:VIP458780 VSI458766:VSL458780 WCE458766:WCH458780 WMA458766:WMD458780 WVW458766:WVZ458780 O524302:R524316 JK524302:JN524316 TG524302:TJ524316 ADC524302:ADF524316 AMY524302:ANB524316 AWU524302:AWX524316 BGQ524302:BGT524316 BQM524302:BQP524316 CAI524302:CAL524316 CKE524302:CKH524316 CUA524302:CUD524316 DDW524302:DDZ524316 DNS524302:DNV524316 DXO524302:DXR524316 EHK524302:EHN524316 ERG524302:ERJ524316 FBC524302:FBF524316 FKY524302:FLB524316 FUU524302:FUX524316 GEQ524302:GET524316 GOM524302:GOP524316 GYI524302:GYL524316 HIE524302:HIH524316 HSA524302:HSD524316 IBW524302:IBZ524316 ILS524302:ILV524316 IVO524302:IVR524316 JFK524302:JFN524316 JPG524302:JPJ524316 JZC524302:JZF524316 KIY524302:KJB524316 KSU524302:KSX524316 LCQ524302:LCT524316 LMM524302:LMP524316 LWI524302:LWL524316 MGE524302:MGH524316 MQA524302:MQD524316 MZW524302:MZZ524316 NJS524302:NJV524316 NTO524302:NTR524316 ODK524302:ODN524316 ONG524302:ONJ524316 OXC524302:OXF524316 PGY524302:PHB524316 PQU524302:PQX524316 QAQ524302:QAT524316 QKM524302:QKP524316 QUI524302:QUL524316 REE524302:REH524316 ROA524302:ROD524316 RXW524302:RXZ524316 SHS524302:SHV524316 SRO524302:SRR524316 TBK524302:TBN524316 TLG524302:TLJ524316 TVC524302:TVF524316 UEY524302:UFB524316 UOU524302:UOX524316 UYQ524302:UYT524316 VIM524302:VIP524316 VSI524302:VSL524316 WCE524302:WCH524316 WMA524302:WMD524316 WVW524302:WVZ524316 O589838:R589852 JK589838:JN589852 TG589838:TJ589852 ADC589838:ADF589852 AMY589838:ANB589852 AWU589838:AWX589852 BGQ589838:BGT589852 BQM589838:BQP589852 CAI589838:CAL589852 CKE589838:CKH589852 CUA589838:CUD589852 DDW589838:DDZ589852 DNS589838:DNV589852 DXO589838:DXR589852 EHK589838:EHN589852 ERG589838:ERJ589852 FBC589838:FBF589852 FKY589838:FLB589852 FUU589838:FUX589852 GEQ589838:GET589852 GOM589838:GOP589852 GYI589838:GYL589852 HIE589838:HIH589852 HSA589838:HSD589852 IBW589838:IBZ589852 ILS589838:ILV589852 IVO589838:IVR589852 JFK589838:JFN589852 JPG589838:JPJ589852 JZC589838:JZF589852 KIY589838:KJB589852 KSU589838:KSX589852 LCQ589838:LCT589852 LMM589838:LMP589852 LWI589838:LWL589852 MGE589838:MGH589852 MQA589838:MQD589852 MZW589838:MZZ589852 NJS589838:NJV589852 NTO589838:NTR589852 ODK589838:ODN589852 ONG589838:ONJ589852 OXC589838:OXF589852 PGY589838:PHB589852 PQU589838:PQX589852 QAQ589838:QAT589852 QKM589838:QKP589852 QUI589838:QUL589852 REE589838:REH589852 ROA589838:ROD589852 RXW589838:RXZ589852 SHS589838:SHV589852 SRO589838:SRR589852 TBK589838:TBN589852 TLG589838:TLJ589852 TVC589838:TVF589852 UEY589838:UFB589852 UOU589838:UOX589852 UYQ589838:UYT589852 VIM589838:VIP589852 VSI589838:VSL589852 WCE589838:WCH589852 WMA589838:WMD589852 WVW589838:WVZ589852 O655374:R655388 JK655374:JN655388 TG655374:TJ655388 ADC655374:ADF655388 AMY655374:ANB655388 AWU655374:AWX655388 BGQ655374:BGT655388 BQM655374:BQP655388 CAI655374:CAL655388 CKE655374:CKH655388 CUA655374:CUD655388 DDW655374:DDZ655388 DNS655374:DNV655388 DXO655374:DXR655388 EHK655374:EHN655388 ERG655374:ERJ655388 FBC655374:FBF655388 FKY655374:FLB655388 FUU655374:FUX655388 GEQ655374:GET655388 GOM655374:GOP655388 GYI655374:GYL655388 HIE655374:HIH655388 HSA655374:HSD655388 IBW655374:IBZ655388 ILS655374:ILV655388 IVO655374:IVR655388 JFK655374:JFN655388 JPG655374:JPJ655388 JZC655374:JZF655388 KIY655374:KJB655388 KSU655374:KSX655388 LCQ655374:LCT655388 LMM655374:LMP655388 LWI655374:LWL655388 MGE655374:MGH655388 MQA655374:MQD655388 MZW655374:MZZ655388 NJS655374:NJV655388 NTO655374:NTR655388 ODK655374:ODN655388 ONG655374:ONJ655388 OXC655374:OXF655388 PGY655374:PHB655388 PQU655374:PQX655388 QAQ655374:QAT655388 QKM655374:QKP655388 QUI655374:QUL655388 REE655374:REH655388 ROA655374:ROD655388 RXW655374:RXZ655388 SHS655374:SHV655388 SRO655374:SRR655388 TBK655374:TBN655388 TLG655374:TLJ655388 TVC655374:TVF655388 UEY655374:UFB655388 UOU655374:UOX655388 UYQ655374:UYT655388 VIM655374:VIP655388 VSI655374:VSL655388 WCE655374:WCH655388 WMA655374:WMD655388 WVW655374:WVZ655388 O720910:R720924 JK720910:JN720924 TG720910:TJ720924 ADC720910:ADF720924 AMY720910:ANB720924 AWU720910:AWX720924 BGQ720910:BGT720924 BQM720910:BQP720924 CAI720910:CAL720924 CKE720910:CKH720924 CUA720910:CUD720924 DDW720910:DDZ720924 DNS720910:DNV720924 DXO720910:DXR720924 EHK720910:EHN720924 ERG720910:ERJ720924 FBC720910:FBF720924 FKY720910:FLB720924 FUU720910:FUX720924 GEQ720910:GET720924 GOM720910:GOP720924 GYI720910:GYL720924 HIE720910:HIH720924 HSA720910:HSD720924 IBW720910:IBZ720924 ILS720910:ILV720924 IVO720910:IVR720924 JFK720910:JFN720924 JPG720910:JPJ720924 JZC720910:JZF720924 KIY720910:KJB720924 KSU720910:KSX720924 LCQ720910:LCT720924 LMM720910:LMP720924 LWI720910:LWL720924 MGE720910:MGH720924 MQA720910:MQD720924 MZW720910:MZZ720924 NJS720910:NJV720924 NTO720910:NTR720924 ODK720910:ODN720924 ONG720910:ONJ720924 OXC720910:OXF720924 PGY720910:PHB720924 PQU720910:PQX720924 QAQ720910:QAT720924 QKM720910:QKP720924 QUI720910:QUL720924 REE720910:REH720924 ROA720910:ROD720924 RXW720910:RXZ720924 SHS720910:SHV720924 SRO720910:SRR720924 TBK720910:TBN720924 TLG720910:TLJ720924 TVC720910:TVF720924 UEY720910:UFB720924 UOU720910:UOX720924 UYQ720910:UYT720924 VIM720910:VIP720924 VSI720910:VSL720924 WCE720910:WCH720924 WMA720910:WMD720924 WVW720910:WVZ720924 O786446:R786460 JK786446:JN786460 TG786446:TJ786460 ADC786446:ADF786460 AMY786446:ANB786460 AWU786446:AWX786460 BGQ786446:BGT786460 BQM786446:BQP786460 CAI786446:CAL786460 CKE786446:CKH786460 CUA786446:CUD786460 DDW786446:DDZ786460 DNS786446:DNV786460 DXO786446:DXR786460 EHK786446:EHN786460 ERG786446:ERJ786460 FBC786446:FBF786460 FKY786446:FLB786460 FUU786446:FUX786460 GEQ786446:GET786460 GOM786446:GOP786460 GYI786446:GYL786460 HIE786446:HIH786460 HSA786446:HSD786460 IBW786446:IBZ786460 ILS786446:ILV786460 IVO786446:IVR786460 JFK786446:JFN786460 JPG786446:JPJ786460 JZC786446:JZF786460 KIY786446:KJB786460 KSU786446:KSX786460 LCQ786446:LCT786460 LMM786446:LMP786460 LWI786446:LWL786460 MGE786446:MGH786460 MQA786446:MQD786460 MZW786446:MZZ786460 NJS786446:NJV786460 NTO786446:NTR786460 ODK786446:ODN786460 ONG786446:ONJ786460 OXC786446:OXF786460 PGY786446:PHB786460 PQU786446:PQX786460 QAQ786446:QAT786460 QKM786446:QKP786460 QUI786446:QUL786460 REE786446:REH786460 ROA786446:ROD786460 RXW786446:RXZ786460 SHS786446:SHV786460 SRO786446:SRR786460 TBK786446:TBN786460 TLG786446:TLJ786460 TVC786446:TVF786460 UEY786446:UFB786460 UOU786446:UOX786460 UYQ786446:UYT786460 VIM786446:VIP786460 VSI786446:VSL786460 WCE786446:WCH786460 WMA786446:WMD786460 WVW786446:WVZ786460 O851982:R851996 JK851982:JN851996 TG851982:TJ851996 ADC851982:ADF851996 AMY851982:ANB851996 AWU851982:AWX851996 BGQ851982:BGT851996 BQM851982:BQP851996 CAI851982:CAL851996 CKE851982:CKH851996 CUA851982:CUD851996 DDW851982:DDZ851996 DNS851982:DNV851996 DXO851982:DXR851996 EHK851982:EHN851996 ERG851982:ERJ851996 FBC851982:FBF851996 FKY851982:FLB851996 FUU851982:FUX851996 GEQ851982:GET851996 GOM851982:GOP851996 GYI851982:GYL851996 HIE851982:HIH851996 HSA851982:HSD851996 IBW851982:IBZ851996 ILS851982:ILV851996 IVO851982:IVR851996 JFK851982:JFN851996 JPG851982:JPJ851996 JZC851982:JZF851996 KIY851982:KJB851996 KSU851982:KSX851996 LCQ851982:LCT851996 LMM851982:LMP851996 LWI851982:LWL851996 MGE851982:MGH851996 MQA851982:MQD851996 MZW851982:MZZ851996 NJS851982:NJV851996 NTO851982:NTR851996 ODK851982:ODN851996 ONG851982:ONJ851996 OXC851982:OXF851996 PGY851982:PHB851996 PQU851982:PQX851996 QAQ851982:QAT851996 QKM851982:QKP851996 QUI851982:QUL851996 REE851982:REH851996 ROA851982:ROD851996 RXW851982:RXZ851996 SHS851982:SHV851996 SRO851982:SRR851996 TBK851982:TBN851996 TLG851982:TLJ851996 TVC851982:TVF851996 UEY851982:UFB851996 UOU851982:UOX851996 UYQ851982:UYT851996 VIM851982:VIP851996 VSI851982:VSL851996 WCE851982:WCH851996 WMA851982:WMD851996 WVW851982:WVZ851996 O917518:R917532 JK917518:JN917532 TG917518:TJ917532 ADC917518:ADF917532 AMY917518:ANB917532 AWU917518:AWX917532 BGQ917518:BGT917532 BQM917518:BQP917532 CAI917518:CAL917532 CKE917518:CKH917532 CUA917518:CUD917532 DDW917518:DDZ917532 DNS917518:DNV917532 DXO917518:DXR917532 EHK917518:EHN917532 ERG917518:ERJ917532 FBC917518:FBF917532 FKY917518:FLB917532 FUU917518:FUX917532 GEQ917518:GET917532 GOM917518:GOP917532 GYI917518:GYL917532 HIE917518:HIH917532 HSA917518:HSD917532 IBW917518:IBZ917532 ILS917518:ILV917532 IVO917518:IVR917532 JFK917518:JFN917532 JPG917518:JPJ917532 JZC917518:JZF917532 KIY917518:KJB917532 KSU917518:KSX917532 LCQ917518:LCT917532 LMM917518:LMP917532 LWI917518:LWL917532 MGE917518:MGH917532 MQA917518:MQD917532 MZW917518:MZZ917532 NJS917518:NJV917532 NTO917518:NTR917532 ODK917518:ODN917532 ONG917518:ONJ917532 OXC917518:OXF917532 PGY917518:PHB917532 PQU917518:PQX917532 QAQ917518:QAT917532 QKM917518:QKP917532 QUI917518:QUL917532 REE917518:REH917532 ROA917518:ROD917532 RXW917518:RXZ917532 SHS917518:SHV917532 SRO917518:SRR917532 TBK917518:TBN917532 TLG917518:TLJ917532 TVC917518:TVF917532 UEY917518:UFB917532 UOU917518:UOX917532 UYQ917518:UYT917532 VIM917518:VIP917532 VSI917518:VSL917532 WCE917518:WCH917532 WMA917518:WMD917532 WVW917518:WVZ917532 O983054:R983068 JK983054:JN983068 TG983054:TJ983068 ADC983054:ADF983068 AMY983054:ANB983068 AWU983054:AWX983068 BGQ983054:BGT983068 BQM983054:BQP983068 CAI983054:CAL983068 CKE983054:CKH983068 CUA983054:CUD983068 DDW983054:DDZ983068 DNS983054:DNV983068 DXO983054:DXR983068 EHK983054:EHN983068 ERG983054:ERJ983068 FBC983054:FBF983068 FKY983054:FLB983068 FUU983054:FUX983068 GEQ983054:GET983068 GOM983054:GOP983068 GYI983054:GYL983068 HIE983054:HIH983068 HSA983054:HSD983068 IBW983054:IBZ983068 ILS983054:ILV983068 IVO983054:IVR983068 JFK983054:JFN983068 JPG983054:JPJ983068 JZC983054:JZF983068 KIY983054:KJB983068 KSU983054:KSX983068 LCQ983054:LCT983068 LMM983054:LMP983068 LWI983054:LWL983068 MGE983054:MGH983068 MQA983054:MQD983068 MZW983054:MZZ983068 NJS983054:NJV983068 NTO983054:NTR983068 ODK983054:ODN983068 ONG983054:ONJ983068 OXC983054:OXF983068 PGY983054:PHB983068 PQU983054:PQX983068 QAQ983054:QAT983068 QKM983054:QKP983068 QUI983054:QUL983068 REE983054:REH983068 ROA983054:ROD983068 RXW983054:RXZ983068 SHS983054:SHV983068 SRO983054:SRR983068 TBK983054:TBN983068 TLG983054:TLJ983068 TVC983054:TVF983068 UEY983054:UFB983068 UOU983054:UOX983068 UYQ983054:UYT983068 VIM983054:VIP983068 VSI983054:VSL983068 WCE983054:WCH983068 WMA983054:WMD983068 WVW983054:WVZ983068" xr:uid="{DEBA63C8-5FFB-4B10-B299-A442DC8126CD}">
      <formula1>"X, "</formula1>
    </dataValidation>
    <dataValidation type="list" allowBlank="1" showInputMessage="1" showErrorMessage="1" 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xr:uid="{9B694E44-8C21-4D0D-9272-683870AE5D82}">
      <formula1>"BY SEA, BY AIR, BY RAIL"</formula1>
    </dataValidation>
  </dataValidations>
  <pageMargins left="0.70866141732283472" right="0.70866141732283472" top="0.74803149606299213" bottom="0.74803149606299213" header="0.31496062992125984" footer="0.31496062992125984"/>
  <pageSetup paperSize="9"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Q53"/>
  <sheetViews>
    <sheetView zoomScale="85" zoomScaleNormal="85" workbookViewId="0">
      <selection activeCell="AC4" sqref="AC4:AJ4"/>
    </sheetView>
  </sheetViews>
  <sheetFormatPr defaultColWidth="2.6640625" defaultRowHeight="15" customHeight="1"/>
  <cols>
    <col min="3" max="3" width="1.6640625" customWidth="1"/>
    <col min="18" max="18" width="0.88671875" customWidth="1"/>
    <col min="19" max="19" width="2.6640625" customWidth="1"/>
    <col min="22" max="22" width="3.5546875" customWidth="1"/>
    <col min="24" max="24" width="2.88671875" customWidth="1"/>
    <col min="25" max="25" width="8.21875" style="5" customWidth="1"/>
    <col min="26" max="26" width="5.77734375" style="5" customWidth="1"/>
    <col min="27" max="27" width="5.109375" style="5" customWidth="1"/>
    <col min="28" max="36" width="2.109375" customWidth="1"/>
    <col min="47" max="47" width="7.109375" customWidth="1"/>
    <col min="48" max="48" width="5.109375" customWidth="1"/>
    <col min="49" max="49" width="6.88671875" customWidth="1"/>
    <col min="50" max="50" width="5.21875" customWidth="1"/>
    <col min="51" max="51" width="8.21875" customWidth="1"/>
    <col min="52" max="52" width="6.109375" customWidth="1"/>
    <col min="53" max="53" width="8.33203125" customWidth="1"/>
  </cols>
  <sheetData>
    <row r="1" spans="1:36" s="22" customFormat="1" ht="18" customHeight="1">
      <c r="A1" s="20"/>
      <c r="B1" s="21"/>
      <c r="C1" s="21"/>
      <c r="D1" s="21"/>
      <c r="E1" s="21"/>
      <c r="F1" s="21"/>
      <c r="G1" s="21"/>
      <c r="H1" s="21"/>
      <c r="I1" s="21"/>
      <c r="J1" s="21"/>
      <c r="K1" s="21"/>
      <c r="L1" s="21"/>
      <c r="M1" s="21"/>
      <c r="N1" s="21"/>
      <c r="O1" s="360" t="s">
        <v>91</v>
      </c>
      <c r="P1" s="361"/>
      <c r="Q1" s="361"/>
      <c r="R1" s="361"/>
      <c r="S1" s="361"/>
      <c r="T1" s="361"/>
      <c r="U1" s="361"/>
      <c r="V1" s="361"/>
      <c r="W1" s="361"/>
      <c r="X1" s="361"/>
      <c r="Y1" s="361"/>
      <c r="Z1" s="361"/>
      <c r="AA1" s="361"/>
      <c r="AB1" s="362"/>
      <c r="AC1" s="238" t="s">
        <v>47</v>
      </c>
      <c r="AD1" s="239"/>
      <c r="AE1" s="239"/>
      <c r="AF1" s="298"/>
      <c r="AG1" s="242" t="s">
        <v>74</v>
      </c>
      <c r="AH1" s="243"/>
      <c r="AI1" s="243"/>
      <c r="AJ1" s="244"/>
    </row>
    <row r="2" spans="1:36" s="22" customFormat="1" ht="18" customHeight="1">
      <c r="A2" s="23"/>
      <c r="B2" s="24"/>
      <c r="C2" s="24"/>
      <c r="D2" s="24"/>
      <c r="E2" s="24"/>
      <c r="F2" s="24"/>
      <c r="G2" s="24"/>
      <c r="H2" s="24"/>
      <c r="I2" s="24"/>
      <c r="J2" s="24"/>
      <c r="K2" s="24"/>
      <c r="L2" s="24"/>
      <c r="M2" s="24"/>
      <c r="N2" s="24"/>
      <c r="O2" s="248" t="s">
        <v>309</v>
      </c>
      <c r="P2" s="249"/>
      <c r="Q2" s="249"/>
      <c r="R2" s="249"/>
      <c r="S2" s="249"/>
      <c r="T2" s="249"/>
      <c r="U2" s="249"/>
      <c r="V2" s="249"/>
      <c r="W2" s="249"/>
      <c r="X2" s="249"/>
      <c r="Y2" s="249"/>
      <c r="Z2" s="249"/>
      <c r="AA2" s="249"/>
      <c r="AB2" s="250"/>
      <c r="AC2" s="240"/>
      <c r="AD2" s="241"/>
      <c r="AE2" s="241"/>
      <c r="AF2" s="299"/>
      <c r="AG2" s="245"/>
      <c r="AH2" s="246"/>
      <c r="AI2" s="246"/>
      <c r="AJ2" s="247"/>
    </row>
    <row r="3" spans="1:36" s="22" customFormat="1" ht="15" customHeight="1">
      <c r="A3" s="363" t="s">
        <v>90</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5"/>
      <c r="AC3" s="257" t="s">
        <v>72</v>
      </c>
      <c r="AD3" s="258"/>
      <c r="AE3" s="258"/>
      <c r="AF3" s="258"/>
      <c r="AG3" s="258"/>
      <c r="AH3" s="258"/>
      <c r="AI3" s="258"/>
      <c r="AJ3" s="259"/>
    </row>
    <row r="4" spans="1:36" s="22" customFormat="1" ht="15" customHeight="1" thickBot="1">
      <c r="A4" s="366"/>
      <c r="B4" s="367"/>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8"/>
      <c r="AC4" s="369">
        <v>44067</v>
      </c>
      <c r="AD4" s="370"/>
      <c r="AE4" s="370"/>
      <c r="AF4" s="370"/>
      <c r="AG4" s="370"/>
      <c r="AH4" s="370"/>
      <c r="AI4" s="370"/>
      <c r="AJ4" s="371"/>
    </row>
    <row r="5" spans="1:36" s="28" customFormat="1" ht="4.5" customHeight="1">
      <c r="A5" s="25"/>
      <c r="B5" s="25"/>
      <c r="C5" s="25"/>
      <c r="D5" s="25"/>
      <c r="E5" s="25"/>
      <c r="F5" s="25"/>
      <c r="G5" s="25"/>
      <c r="H5" s="25"/>
      <c r="I5" s="25"/>
      <c r="J5" s="25"/>
      <c r="K5" s="25"/>
      <c r="L5" s="25"/>
      <c r="M5" s="25"/>
      <c r="N5" s="25"/>
      <c r="O5" s="25"/>
      <c r="P5" s="25"/>
      <c r="Q5" s="25"/>
      <c r="R5" s="25"/>
      <c r="S5" s="25"/>
      <c r="T5" s="25"/>
      <c r="U5" s="25"/>
      <c r="V5" s="25"/>
      <c r="W5" s="25"/>
      <c r="X5" s="25"/>
      <c r="Y5" s="48"/>
      <c r="Z5" s="48"/>
      <c r="AA5" s="48"/>
      <c r="AB5" s="25"/>
      <c r="AC5" s="26"/>
      <c r="AD5" s="27"/>
      <c r="AE5" s="27"/>
      <c r="AF5" s="27"/>
      <c r="AG5" s="27"/>
      <c r="AH5" s="27"/>
      <c r="AI5" s="27"/>
      <c r="AJ5" s="27"/>
    </row>
    <row r="6" spans="1:36" s="22" customFormat="1" ht="15" customHeight="1" thickBot="1">
      <c r="A6" s="263" t="s">
        <v>92</v>
      </c>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row>
    <row r="7" spans="1:36" s="22" customFormat="1" ht="24.75" customHeight="1" thickTop="1">
      <c r="A7" s="287" t="s">
        <v>93</v>
      </c>
      <c r="B7" s="288"/>
      <c r="C7" s="288"/>
      <c r="D7" s="288"/>
      <c r="E7" s="288"/>
      <c r="F7" s="288"/>
      <c r="G7" s="288"/>
      <c r="H7" s="288"/>
      <c r="I7" s="288"/>
      <c r="J7" s="288"/>
      <c r="K7" s="288"/>
      <c r="L7" s="288"/>
      <c r="M7" s="288"/>
      <c r="N7" s="288"/>
      <c r="O7" s="288"/>
      <c r="P7" s="289"/>
      <c r="Q7" s="266" t="s">
        <v>94</v>
      </c>
      <c r="R7" s="288"/>
      <c r="S7" s="288"/>
      <c r="T7" s="288"/>
      <c r="U7" s="288"/>
      <c r="V7" s="288"/>
      <c r="W7" s="288"/>
      <c r="X7" s="288"/>
      <c r="Y7" s="288"/>
      <c r="Z7" s="288"/>
      <c r="AA7" s="288"/>
      <c r="AB7" s="288"/>
      <c r="AC7" s="288"/>
      <c r="AD7" s="288"/>
      <c r="AE7" s="288"/>
      <c r="AF7" s="288"/>
      <c r="AG7" s="288"/>
      <c r="AH7" s="288"/>
      <c r="AI7" s="288"/>
      <c r="AJ7" s="290"/>
    </row>
    <row r="8" spans="1:36" s="22" customFormat="1" ht="24.75" customHeight="1">
      <c r="A8" s="300" t="s">
        <v>95</v>
      </c>
      <c r="B8" s="301"/>
      <c r="C8" s="301"/>
      <c r="D8" s="301"/>
      <c r="E8" s="301"/>
      <c r="F8" s="301"/>
      <c r="G8" s="301"/>
      <c r="H8" s="301"/>
      <c r="I8" s="301"/>
      <c r="J8" s="301"/>
      <c r="K8" s="301"/>
      <c r="L8" s="301"/>
      <c r="M8" s="301"/>
      <c r="N8" s="301"/>
      <c r="O8" s="301"/>
      <c r="P8" s="302"/>
      <c r="Q8" s="303" t="s">
        <v>96</v>
      </c>
      <c r="R8" s="301"/>
      <c r="S8" s="301"/>
      <c r="T8" s="301"/>
      <c r="U8" s="301"/>
      <c r="V8" s="301"/>
      <c r="W8" s="301"/>
      <c r="X8" s="301"/>
      <c r="Y8" s="301"/>
      <c r="Z8" s="301"/>
      <c r="AA8" s="301"/>
      <c r="AB8" s="372" t="s">
        <v>97</v>
      </c>
      <c r="AC8" s="373"/>
      <c r="AD8" s="373"/>
      <c r="AE8" s="373"/>
      <c r="AF8" s="373"/>
      <c r="AG8" s="373"/>
      <c r="AH8" s="373"/>
      <c r="AI8" s="373"/>
      <c r="AJ8" s="374"/>
    </row>
    <row r="9" spans="1:36" s="22" customFormat="1" ht="24.75" customHeight="1">
      <c r="A9" s="300" t="s">
        <v>73</v>
      </c>
      <c r="B9" s="301"/>
      <c r="C9" s="301"/>
      <c r="D9" s="301"/>
      <c r="E9" s="301"/>
      <c r="F9" s="301"/>
      <c r="G9" s="301"/>
      <c r="H9" s="301"/>
      <c r="I9" s="301"/>
      <c r="J9" s="301"/>
      <c r="K9" s="301"/>
      <c r="L9" s="302"/>
      <c r="M9" s="303" t="s">
        <v>98</v>
      </c>
      <c r="N9" s="301"/>
      <c r="O9" s="301"/>
      <c r="P9" s="301"/>
      <c r="Q9" s="301"/>
      <c r="R9" s="301"/>
      <c r="S9" s="301"/>
      <c r="T9" s="301"/>
      <c r="U9" s="301"/>
      <c r="V9" s="301"/>
      <c r="W9" s="302"/>
      <c r="X9" s="303" t="s">
        <v>99</v>
      </c>
      <c r="Y9" s="301"/>
      <c r="Z9" s="301"/>
      <c r="AA9" s="301"/>
      <c r="AB9" s="301"/>
      <c r="AC9" s="301"/>
      <c r="AD9" s="301"/>
      <c r="AE9" s="301"/>
      <c r="AF9" s="301"/>
      <c r="AG9" s="301"/>
      <c r="AH9" s="301"/>
      <c r="AI9" s="301"/>
      <c r="AJ9" s="307"/>
    </row>
    <row r="10" spans="1:36" s="22" customFormat="1" ht="24.75" customHeight="1" thickBot="1">
      <c r="A10" s="293" t="s">
        <v>88</v>
      </c>
      <c r="B10" s="294"/>
      <c r="C10" s="294"/>
      <c r="D10" s="294"/>
      <c r="E10" s="294"/>
      <c r="F10" s="294"/>
      <c r="G10" s="294"/>
      <c r="H10" s="294"/>
      <c r="I10" s="294"/>
      <c r="J10" s="294"/>
      <c r="K10" s="294"/>
      <c r="L10" s="294"/>
      <c r="M10" s="294"/>
      <c r="N10" s="294"/>
      <c r="O10" s="294"/>
      <c r="P10" s="295"/>
      <c r="Q10" s="296" t="s">
        <v>100</v>
      </c>
      <c r="R10" s="294"/>
      <c r="S10" s="294"/>
      <c r="T10" s="294"/>
      <c r="U10" s="294"/>
      <c r="V10" s="294"/>
      <c r="W10" s="294"/>
      <c r="X10" s="294"/>
      <c r="Y10" s="294"/>
      <c r="Z10" s="294"/>
      <c r="AA10" s="294"/>
      <c r="AB10" s="294"/>
      <c r="AC10" s="294"/>
      <c r="AD10" s="294"/>
      <c r="AE10" s="294"/>
      <c r="AF10" s="294"/>
      <c r="AG10" s="294"/>
      <c r="AH10" s="294"/>
      <c r="AI10" s="294"/>
      <c r="AJ10" s="297"/>
    </row>
    <row r="11" spans="1:36" s="22" customFormat="1" ht="5.25" customHeight="1">
      <c r="A11" s="29"/>
      <c r="B11" s="29"/>
      <c r="C11" s="29"/>
      <c r="D11" s="29"/>
      <c r="E11" s="29"/>
      <c r="F11" s="29"/>
      <c r="G11" s="29"/>
      <c r="H11" s="29"/>
      <c r="I11" s="29"/>
      <c r="J11" s="29"/>
      <c r="K11" s="29"/>
      <c r="L11" s="29"/>
      <c r="M11" s="29"/>
      <c r="N11" s="29"/>
      <c r="O11" s="29"/>
      <c r="P11" s="29"/>
      <c r="Q11" s="29"/>
      <c r="R11" s="29"/>
      <c r="S11" s="29"/>
      <c r="T11" s="29"/>
      <c r="U11" s="29"/>
      <c r="V11" s="29"/>
      <c r="W11" s="29"/>
      <c r="X11" s="29"/>
      <c r="Y11" s="49"/>
      <c r="Z11" s="49"/>
      <c r="AA11" s="49"/>
      <c r="AB11" s="29"/>
      <c r="AC11" s="29"/>
      <c r="AD11" s="29"/>
      <c r="AE11" s="29"/>
      <c r="AF11" s="29"/>
      <c r="AG11" s="29"/>
      <c r="AH11" s="29"/>
      <c r="AI11" s="29"/>
      <c r="AJ11" s="29"/>
    </row>
    <row r="12" spans="1:36" s="22" customFormat="1" ht="15" customHeight="1" thickBot="1">
      <c r="A12" s="30" t="s">
        <v>101</v>
      </c>
      <c r="B12" s="30"/>
      <c r="C12" s="30"/>
      <c r="D12" s="30"/>
      <c r="E12" s="30"/>
      <c r="F12" s="30"/>
      <c r="G12" s="30"/>
      <c r="H12" s="30"/>
      <c r="I12" s="30"/>
      <c r="J12" s="30"/>
      <c r="K12" s="30"/>
      <c r="L12" s="30"/>
      <c r="M12" s="30"/>
      <c r="N12" s="30"/>
      <c r="O12" s="30"/>
      <c r="P12" s="30"/>
      <c r="Q12" s="30"/>
      <c r="R12" s="30"/>
      <c r="S12" s="30"/>
      <c r="T12" s="30"/>
      <c r="U12" s="30"/>
      <c r="V12" s="30"/>
      <c r="W12" s="30"/>
      <c r="X12" s="30"/>
      <c r="Y12" s="50"/>
      <c r="Z12" s="50"/>
      <c r="AA12" s="50"/>
      <c r="AB12" s="30"/>
      <c r="AC12" s="30"/>
      <c r="AD12" s="30"/>
      <c r="AE12" s="30"/>
      <c r="AF12" s="30"/>
      <c r="AG12" s="30"/>
      <c r="AH12" s="30"/>
      <c r="AI12" s="30"/>
      <c r="AJ12" s="30"/>
    </row>
    <row r="13" spans="1:36" s="22" customFormat="1" ht="15" customHeight="1" thickTop="1">
      <c r="A13" s="51" t="s">
        <v>102</v>
      </c>
      <c r="B13" s="52"/>
      <c r="C13" s="52"/>
      <c r="D13" s="52"/>
      <c r="E13" s="52"/>
      <c r="F13" s="52"/>
      <c r="G13" s="52"/>
      <c r="H13" s="52"/>
      <c r="I13" s="52"/>
      <c r="J13" s="52"/>
      <c r="K13" s="52"/>
      <c r="L13" s="52"/>
      <c r="M13" s="52"/>
      <c r="N13" s="52"/>
      <c r="O13" s="52"/>
      <c r="P13" s="52"/>
      <c r="Q13" s="52"/>
      <c r="R13" s="52"/>
      <c r="S13" s="52"/>
      <c r="T13" s="52"/>
      <c r="U13" s="52"/>
      <c r="V13" s="52"/>
      <c r="W13" s="52"/>
      <c r="X13" s="52"/>
      <c r="Y13" s="53"/>
      <c r="Z13" s="53"/>
      <c r="AA13" s="53"/>
      <c r="AB13" s="52"/>
      <c r="AC13" s="52"/>
      <c r="AD13" s="52"/>
      <c r="AE13" s="52"/>
      <c r="AF13" s="52"/>
      <c r="AG13" s="52"/>
      <c r="AH13" s="52"/>
      <c r="AI13" s="52"/>
      <c r="AJ13" s="54"/>
    </row>
    <row r="14" spans="1:36" s="43" customFormat="1" ht="15" customHeight="1">
      <c r="A14" s="39" t="s">
        <v>263</v>
      </c>
      <c r="B14" s="40"/>
      <c r="C14" s="40"/>
      <c r="D14" s="40"/>
      <c r="E14" s="40"/>
      <c r="F14" s="40"/>
      <c r="G14" s="40"/>
      <c r="H14" s="40"/>
      <c r="I14" s="40"/>
      <c r="J14" s="40"/>
      <c r="K14" s="40"/>
      <c r="L14" s="40"/>
      <c r="M14" s="40"/>
      <c r="N14" s="40"/>
      <c r="O14" s="40"/>
      <c r="P14" s="40"/>
      <c r="Q14" s="40"/>
      <c r="R14" s="40"/>
      <c r="S14" s="40"/>
      <c r="T14" s="40"/>
      <c r="U14" s="40"/>
      <c r="V14" s="40"/>
      <c r="W14" s="40"/>
      <c r="X14" s="40"/>
      <c r="Y14" s="41"/>
      <c r="Z14" s="41"/>
      <c r="AA14" s="41"/>
      <c r="AB14" s="40"/>
      <c r="AC14" s="40"/>
      <c r="AD14" s="40"/>
      <c r="AE14" s="40"/>
      <c r="AF14" s="40"/>
      <c r="AG14" s="40"/>
      <c r="AH14" s="40"/>
      <c r="AI14" s="40"/>
      <c r="AJ14" s="42"/>
    </row>
    <row r="15" spans="1:36" s="43" customFormat="1" ht="15" customHeight="1">
      <c r="A15" s="39" t="s">
        <v>103</v>
      </c>
      <c r="B15" s="40"/>
      <c r="C15" s="40"/>
      <c r="D15" s="40"/>
      <c r="E15" s="40"/>
      <c r="F15" s="40"/>
      <c r="G15" s="40"/>
      <c r="H15" s="40"/>
      <c r="I15" s="40"/>
      <c r="J15" s="40"/>
      <c r="K15" s="40"/>
      <c r="L15" s="40"/>
      <c r="M15" s="40"/>
      <c r="N15" s="40"/>
      <c r="O15" s="40"/>
      <c r="P15" s="40"/>
      <c r="Q15" s="40"/>
      <c r="R15" s="40"/>
      <c r="S15" s="40"/>
      <c r="T15" s="40"/>
      <c r="U15" s="40"/>
      <c r="V15" s="40"/>
      <c r="W15" s="40"/>
      <c r="X15" s="40"/>
      <c r="Y15" s="41"/>
      <c r="Z15" s="41"/>
      <c r="AA15" s="41"/>
      <c r="AB15" s="40"/>
      <c r="AC15" s="40"/>
      <c r="AD15" s="40"/>
      <c r="AE15" s="40"/>
      <c r="AF15" s="40"/>
      <c r="AG15" s="40"/>
      <c r="AH15" s="40"/>
      <c r="AI15" s="40"/>
      <c r="AJ15" s="42"/>
    </row>
    <row r="16" spans="1:36" s="43" customFormat="1" ht="15" customHeight="1">
      <c r="A16" s="39" t="s">
        <v>326</v>
      </c>
      <c r="B16" s="40"/>
      <c r="C16" s="40"/>
      <c r="D16" s="40"/>
      <c r="E16" s="40"/>
      <c r="F16" s="40"/>
      <c r="G16" s="40"/>
      <c r="H16" s="40"/>
      <c r="I16" s="40"/>
      <c r="J16" s="40"/>
      <c r="K16" s="40"/>
      <c r="L16" s="40"/>
      <c r="M16" s="40"/>
      <c r="N16" s="40"/>
      <c r="O16" s="40"/>
      <c r="P16" s="40"/>
      <c r="Q16" s="40"/>
      <c r="R16" s="40"/>
      <c r="S16" s="40"/>
      <c r="T16" s="40"/>
      <c r="U16" s="40"/>
      <c r="V16" s="40"/>
      <c r="W16" s="40"/>
      <c r="X16" s="40"/>
      <c r="Y16" s="41"/>
      <c r="Z16" s="41"/>
      <c r="AA16" s="41"/>
      <c r="AB16" s="40"/>
      <c r="AC16" s="40"/>
      <c r="AD16" s="40"/>
      <c r="AE16" s="40"/>
      <c r="AF16" s="40"/>
      <c r="AG16" s="40"/>
      <c r="AH16" s="40"/>
      <c r="AI16" s="40"/>
      <c r="AJ16" s="42"/>
    </row>
    <row r="17" spans="1:36" s="43" customFormat="1" ht="15" customHeight="1">
      <c r="A17" s="39" t="s">
        <v>327</v>
      </c>
      <c r="B17" s="40"/>
      <c r="C17" s="40"/>
      <c r="D17" s="40"/>
      <c r="E17" s="40"/>
      <c r="F17" s="40"/>
      <c r="G17" s="40"/>
      <c r="H17" s="40"/>
      <c r="I17" s="40"/>
      <c r="J17" s="40"/>
      <c r="K17" s="40"/>
      <c r="L17" s="40"/>
      <c r="M17" s="40"/>
      <c r="N17" s="40"/>
      <c r="O17" s="40"/>
      <c r="P17" s="40"/>
      <c r="Q17" s="40"/>
      <c r="R17" s="40"/>
      <c r="S17" s="40"/>
      <c r="T17" s="40"/>
      <c r="U17" s="40"/>
      <c r="V17" s="40"/>
      <c r="W17" s="40"/>
      <c r="X17" s="40"/>
      <c r="Y17" s="41"/>
      <c r="Z17" s="41"/>
      <c r="AA17" s="41"/>
      <c r="AB17" s="40"/>
      <c r="AC17" s="40"/>
      <c r="AD17" s="40"/>
      <c r="AE17" s="40"/>
      <c r="AF17" s="40"/>
      <c r="AG17" s="40"/>
      <c r="AH17" s="40"/>
      <c r="AI17" s="40"/>
      <c r="AJ17" s="42"/>
    </row>
    <row r="18" spans="1:36" s="43" customFormat="1" ht="15" customHeight="1" thickBot="1">
      <c r="A18" s="44" t="s">
        <v>328</v>
      </c>
      <c r="B18" s="45"/>
      <c r="C18" s="45"/>
      <c r="D18" s="45"/>
      <c r="E18" s="45"/>
      <c r="F18" s="45"/>
      <c r="G18" s="45"/>
      <c r="H18" s="45"/>
      <c r="I18" s="45"/>
      <c r="J18" s="45"/>
      <c r="K18" s="45"/>
      <c r="L18" s="45"/>
      <c r="M18" s="45"/>
      <c r="N18" s="45"/>
      <c r="O18" s="45"/>
      <c r="P18" s="45"/>
      <c r="Q18" s="45"/>
      <c r="R18" s="45"/>
      <c r="S18" s="45"/>
      <c r="T18" s="45"/>
      <c r="U18" s="45"/>
      <c r="V18" s="45"/>
      <c r="W18" s="45"/>
      <c r="X18" s="45"/>
      <c r="Y18" s="46"/>
      <c r="Z18" s="46"/>
      <c r="AA18" s="46"/>
      <c r="AB18" s="45"/>
      <c r="AC18" s="45"/>
      <c r="AD18" s="45"/>
      <c r="AE18" s="45"/>
      <c r="AF18" s="45"/>
      <c r="AG18" s="45"/>
      <c r="AH18" s="45"/>
      <c r="AI18" s="45"/>
      <c r="AJ18" s="47"/>
    </row>
    <row r="19" spans="1:36" s="8" customFormat="1" ht="15" customHeight="1">
      <c r="A19" s="6"/>
      <c r="B19" s="6"/>
      <c r="C19" s="6"/>
      <c r="D19" s="6"/>
      <c r="E19" s="6"/>
      <c r="F19" s="6"/>
      <c r="G19" s="6"/>
      <c r="H19" s="6"/>
      <c r="I19" s="6"/>
      <c r="J19" s="6"/>
      <c r="K19" s="6"/>
      <c r="L19" s="6"/>
      <c r="M19" s="6"/>
      <c r="N19" s="6"/>
      <c r="O19" s="6"/>
      <c r="P19" s="6"/>
      <c r="Q19" s="6"/>
      <c r="R19" s="6"/>
      <c r="S19" s="6"/>
      <c r="T19" s="6"/>
      <c r="U19" s="6"/>
      <c r="V19" s="6"/>
      <c r="W19" s="6"/>
      <c r="X19" s="6"/>
      <c r="Y19" s="7"/>
      <c r="Z19" s="7"/>
      <c r="AA19" s="7"/>
      <c r="AB19" s="6"/>
      <c r="AC19" s="6"/>
      <c r="AD19" s="6"/>
      <c r="AE19" s="6"/>
      <c r="AF19" s="6"/>
      <c r="AG19" s="6"/>
      <c r="AH19" s="6"/>
      <c r="AI19" s="6"/>
      <c r="AJ19" s="6"/>
    </row>
    <row r="20" spans="1:36" s="8" customFormat="1" ht="15" customHeight="1" thickBot="1">
      <c r="A20" s="55" t="s">
        <v>104</v>
      </c>
      <c r="Y20" s="9"/>
      <c r="Z20" s="9"/>
      <c r="AA20" s="9"/>
    </row>
    <row r="21" spans="1:36" s="22" customFormat="1" ht="58.5" customHeight="1">
      <c r="A21" s="375" t="s">
        <v>105</v>
      </c>
      <c r="B21" s="359"/>
      <c r="C21" s="359"/>
      <c r="D21" s="359" t="s">
        <v>106</v>
      </c>
      <c r="E21" s="359"/>
      <c r="F21" s="359"/>
      <c r="G21" s="359"/>
      <c r="H21" s="359"/>
      <c r="I21" s="359"/>
      <c r="J21" s="359" t="s">
        <v>107</v>
      </c>
      <c r="K21" s="359"/>
      <c r="L21" s="359"/>
      <c r="M21" s="359"/>
      <c r="N21" s="359"/>
      <c r="O21" s="359"/>
      <c r="P21" s="359" t="s">
        <v>108</v>
      </c>
      <c r="Q21" s="359"/>
      <c r="R21" s="359"/>
      <c r="S21" s="359" t="s">
        <v>115</v>
      </c>
      <c r="T21" s="359"/>
      <c r="U21" s="359"/>
      <c r="V21" s="359"/>
      <c r="W21" s="359" t="s">
        <v>109</v>
      </c>
      <c r="X21" s="359"/>
      <c r="Y21" s="69" t="s">
        <v>110</v>
      </c>
      <c r="Z21" s="70" t="s">
        <v>113</v>
      </c>
      <c r="AA21" s="71" t="s">
        <v>114</v>
      </c>
      <c r="AB21" s="359" t="s">
        <v>111</v>
      </c>
      <c r="AC21" s="389"/>
      <c r="AD21" s="389"/>
      <c r="AE21" s="389"/>
      <c r="AF21" s="389"/>
      <c r="AG21" s="389"/>
      <c r="AH21" s="389"/>
      <c r="AI21" s="389"/>
      <c r="AJ21" s="390"/>
    </row>
    <row r="22" spans="1:36" s="57" customFormat="1" ht="18" customHeight="1">
      <c r="A22" s="376" t="s">
        <v>138</v>
      </c>
      <c r="B22" s="377"/>
      <c r="C22" s="377"/>
      <c r="D22" s="392" t="s">
        <v>265</v>
      </c>
      <c r="E22" s="392"/>
      <c r="F22" s="392"/>
      <c r="G22" s="392"/>
      <c r="H22" s="392"/>
      <c r="I22" s="392"/>
      <c r="J22" s="387" t="s">
        <v>264</v>
      </c>
      <c r="K22" s="387"/>
      <c r="L22" s="387"/>
      <c r="M22" s="387"/>
      <c r="N22" s="387"/>
      <c r="O22" s="387"/>
      <c r="P22" s="377" t="s">
        <v>116</v>
      </c>
      <c r="Q22" s="377"/>
      <c r="R22" s="377"/>
      <c r="S22" s="388">
        <v>1560</v>
      </c>
      <c r="T22" s="388"/>
      <c r="U22" s="388"/>
      <c r="V22" s="388"/>
      <c r="W22" s="377"/>
      <c r="X22" s="377"/>
      <c r="Y22" s="56">
        <f>S22*W22</f>
        <v>0</v>
      </c>
      <c r="Z22" s="56"/>
      <c r="AA22" s="56"/>
      <c r="AB22" s="378" t="s">
        <v>284</v>
      </c>
      <c r="AC22" s="379"/>
      <c r="AD22" s="379"/>
      <c r="AE22" s="379"/>
      <c r="AF22" s="379"/>
      <c r="AG22" s="379"/>
      <c r="AH22" s="379"/>
      <c r="AI22" s="379"/>
      <c r="AJ22" s="380"/>
    </row>
    <row r="23" spans="1:36" s="57" customFormat="1" ht="18" customHeight="1">
      <c r="A23" s="376" t="s">
        <v>0</v>
      </c>
      <c r="B23" s="377"/>
      <c r="C23" s="377"/>
      <c r="D23" s="392"/>
      <c r="E23" s="392"/>
      <c r="F23" s="392"/>
      <c r="G23" s="392"/>
      <c r="H23" s="392"/>
      <c r="I23" s="392"/>
      <c r="J23" s="387" t="s">
        <v>266</v>
      </c>
      <c r="K23" s="387"/>
      <c r="L23" s="387"/>
      <c r="M23" s="387"/>
      <c r="N23" s="387"/>
      <c r="O23" s="387"/>
      <c r="P23" s="377" t="s">
        <v>116</v>
      </c>
      <c r="Q23" s="377"/>
      <c r="R23" s="377"/>
      <c r="S23" s="388">
        <v>2520</v>
      </c>
      <c r="T23" s="388"/>
      <c r="U23" s="388"/>
      <c r="V23" s="388"/>
      <c r="W23" s="377"/>
      <c r="X23" s="377"/>
      <c r="Y23" s="56">
        <f t="shared" ref="Y23:Y47" si="0">S23*W23</f>
        <v>0</v>
      </c>
      <c r="Z23" s="56"/>
      <c r="AA23" s="56"/>
      <c r="AB23" s="381"/>
      <c r="AC23" s="382"/>
      <c r="AD23" s="382"/>
      <c r="AE23" s="382"/>
      <c r="AF23" s="382"/>
      <c r="AG23" s="382"/>
      <c r="AH23" s="382"/>
      <c r="AI23" s="382"/>
      <c r="AJ23" s="383"/>
    </row>
    <row r="24" spans="1:36" s="57" customFormat="1" ht="18" customHeight="1">
      <c r="A24" s="376" t="s">
        <v>1</v>
      </c>
      <c r="B24" s="377"/>
      <c r="C24" s="377"/>
      <c r="D24" s="392"/>
      <c r="E24" s="392"/>
      <c r="F24" s="392"/>
      <c r="G24" s="392"/>
      <c r="H24" s="392"/>
      <c r="I24" s="392"/>
      <c r="J24" s="387" t="s">
        <v>267</v>
      </c>
      <c r="K24" s="387"/>
      <c r="L24" s="387"/>
      <c r="M24" s="387"/>
      <c r="N24" s="387"/>
      <c r="O24" s="387"/>
      <c r="P24" s="377" t="s">
        <v>116</v>
      </c>
      <c r="Q24" s="377"/>
      <c r="R24" s="377"/>
      <c r="S24" s="388">
        <v>3880</v>
      </c>
      <c r="T24" s="388"/>
      <c r="U24" s="388"/>
      <c r="V24" s="388"/>
      <c r="W24" s="377"/>
      <c r="X24" s="377"/>
      <c r="Y24" s="56">
        <f t="shared" si="0"/>
        <v>0</v>
      </c>
      <c r="Z24" s="56"/>
      <c r="AA24" s="56"/>
      <c r="AB24" s="381"/>
      <c r="AC24" s="382"/>
      <c r="AD24" s="382"/>
      <c r="AE24" s="382"/>
      <c r="AF24" s="382"/>
      <c r="AG24" s="382"/>
      <c r="AH24" s="382"/>
      <c r="AI24" s="382"/>
      <c r="AJ24" s="383"/>
    </row>
    <row r="25" spans="1:36" s="57" customFormat="1" ht="18" customHeight="1">
      <c r="A25" s="376" t="s">
        <v>2</v>
      </c>
      <c r="B25" s="377"/>
      <c r="C25" s="377"/>
      <c r="D25" s="392"/>
      <c r="E25" s="392"/>
      <c r="F25" s="392"/>
      <c r="G25" s="392"/>
      <c r="H25" s="392"/>
      <c r="I25" s="392"/>
      <c r="J25" s="387" t="s">
        <v>4</v>
      </c>
      <c r="K25" s="387"/>
      <c r="L25" s="387"/>
      <c r="M25" s="387"/>
      <c r="N25" s="387"/>
      <c r="O25" s="387"/>
      <c r="P25" s="377" t="s">
        <v>116</v>
      </c>
      <c r="Q25" s="377"/>
      <c r="R25" s="377"/>
      <c r="S25" s="388">
        <v>6200</v>
      </c>
      <c r="T25" s="388"/>
      <c r="U25" s="388"/>
      <c r="V25" s="388"/>
      <c r="W25" s="377"/>
      <c r="X25" s="377"/>
      <c r="Y25" s="56">
        <f t="shared" si="0"/>
        <v>0</v>
      </c>
      <c r="Z25" s="56"/>
      <c r="AA25" s="56"/>
      <c r="AB25" s="381"/>
      <c r="AC25" s="382"/>
      <c r="AD25" s="382"/>
      <c r="AE25" s="382"/>
      <c r="AF25" s="382"/>
      <c r="AG25" s="382"/>
      <c r="AH25" s="382"/>
      <c r="AI25" s="382"/>
      <c r="AJ25" s="383"/>
    </row>
    <row r="26" spans="1:36" s="57" customFormat="1" ht="18" customHeight="1">
      <c r="A26" s="376" t="s">
        <v>3</v>
      </c>
      <c r="B26" s="377"/>
      <c r="C26" s="377"/>
      <c r="D26" s="392"/>
      <c r="E26" s="392"/>
      <c r="F26" s="392"/>
      <c r="G26" s="392"/>
      <c r="H26" s="392"/>
      <c r="I26" s="392"/>
      <c r="J26" s="387" t="s">
        <v>6</v>
      </c>
      <c r="K26" s="387"/>
      <c r="L26" s="387"/>
      <c r="M26" s="387"/>
      <c r="N26" s="387"/>
      <c r="O26" s="387"/>
      <c r="P26" s="377" t="s">
        <v>116</v>
      </c>
      <c r="Q26" s="377"/>
      <c r="R26" s="377"/>
      <c r="S26" s="388">
        <v>7980</v>
      </c>
      <c r="T26" s="388"/>
      <c r="U26" s="388"/>
      <c r="V26" s="388"/>
      <c r="W26" s="377"/>
      <c r="X26" s="377"/>
      <c r="Y26" s="56">
        <f t="shared" si="0"/>
        <v>0</v>
      </c>
      <c r="Z26" s="56"/>
      <c r="AA26" s="56"/>
      <c r="AB26" s="381"/>
      <c r="AC26" s="382"/>
      <c r="AD26" s="382"/>
      <c r="AE26" s="382"/>
      <c r="AF26" s="382"/>
      <c r="AG26" s="382"/>
      <c r="AH26" s="382"/>
      <c r="AI26" s="382"/>
      <c r="AJ26" s="383"/>
    </row>
    <row r="27" spans="1:36" s="57" customFormat="1" ht="18" customHeight="1">
      <c r="A27" s="376" t="s">
        <v>5</v>
      </c>
      <c r="B27" s="377"/>
      <c r="C27" s="377"/>
      <c r="D27" s="392"/>
      <c r="E27" s="392"/>
      <c r="F27" s="392"/>
      <c r="G27" s="392"/>
      <c r="H27" s="392"/>
      <c r="I27" s="392"/>
      <c r="J27" s="387" t="s">
        <v>8</v>
      </c>
      <c r="K27" s="387"/>
      <c r="L27" s="387"/>
      <c r="M27" s="387"/>
      <c r="N27" s="387"/>
      <c r="O27" s="387"/>
      <c r="P27" s="377" t="s">
        <v>116</v>
      </c>
      <c r="Q27" s="377"/>
      <c r="R27" s="377"/>
      <c r="S27" s="388">
        <v>11970</v>
      </c>
      <c r="T27" s="388"/>
      <c r="U27" s="388"/>
      <c r="V27" s="388"/>
      <c r="W27" s="377"/>
      <c r="X27" s="377"/>
      <c r="Y27" s="56">
        <f t="shared" si="0"/>
        <v>0</v>
      </c>
      <c r="Z27" s="56"/>
      <c r="AA27" s="56"/>
      <c r="AB27" s="381"/>
      <c r="AC27" s="382"/>
      <c r="AD27" s="382"/>
      <c r="AE27" s="382"/>
      <c r="AF27" s="382"/>
      <c r="AG27" s="382"/>
      <c r="AH27" s="382"/>
      <c r="AI27" s="382"/>
      <c r="AJ27" s="383"/>
    </row>
    <row r="28" spans="1:36" s="57" customFormat="1" ht="18" customHeight="1">
      <c r="A28" s="376" t="s">
        <v>7</v>
      </c>
      <c r="B28" s="377"/>
      <c r="C28" s="377"/>
      <c r="D28" s="392"/>
      <c r="E28" s="392"/>
      <c r="F28" s="392"/>
      <c r="G28" s="392"/>
      <c r="H28" s="392"/>
      <c r="I28" s="392"/>
      <c r="J28" s="387" t="s">
        <v>10</v>
      </c>
      <c r="K28" s="387"/>
      <c r="L28" s="387"/>
      <c r="M28" s="387"/>
      <c r="N28" s="387"/>
      <c r="O28" s="387"/>
      <c r="P28" s="377" t="s">
        <v>116</v>
      </c>
      <c r="Q28" s="377"/>
      <c r="R28" s="377"/>
      <c r="S28" s="388">
        <v>16480</v>
      </c>
      <c r="T28" s="388"/>
      <c r="U28" s="388"/>
      <c r="V28" s="388"/>
      <c r="W28" s="377"/>
      <c r="X28" s="377"/>
      <c r="Y28" s="56">
        <f t="shared" si="0"/>
        <v>0</v>
      </c>
      <c r="Z28" s="56"/>
      <c r="AA28" s="56"/>
      <c r="AB28" s="381"/>
      <c r="AC28" s="382"/>
      <c r="AD28" s="382"/>
      <c r="AE28" s="382"/>
      <c r="AF28" s="382"/>
      <c r="AG28" s="382"/>
      <c r="AH28" s="382"/>
      <c r="AI28" s="382"/>
      <c r="AJ28" s="383"/>
    </row>
    <row r="29" spans="1:36" s="57" customFormat="1" ht="18" customHeight="1">
      <c r="A29" s="376" t="s">
        <v>9</v>
      </c>
      <c r="B29" s="377"/>
      <c r="C29" s="377"/>
      <c r="D29" s="392"/>
      <c r="E29" s="392"/>
      <c r="F29" s="392"/>
      <c r="G29" s="392"/>
      <c r="H29" s="392"/>
      <c r="I29" s="392"/>
      <c r="J29" s="387" t="s">
        <v>12</v>
      </c>
      <c r="K29" s="387"/>
      <c r="L29" s="387"/>
      <c r="M29" s="387"/>
      <c r="N29" s="387"/>
      <c r="O29" s="387"/>
      <c r="P29" s="377" t="s">
        <v>116</v>
      </c>
      <c r="Q29" s="377"/>
      <c r="R29" s="377"/>
      <c r="S29" s="388">
        <v>29200</v>
      </c>
      <c r="T29" s="388"/>
      <c r="U29" s="388"/>
      <c r="V29" s="388"/>
      <c r="W29" s="377"/>
      <c r="X29" s="377"/>
      <c r="Y29" s="56">
        <f t="shared" si="0"/>
        <v>0</v>
      </c>
      <c r="Z29" s="56"/>
      <c r="AA29" s="56"/>
      <c r="AB29" s="384"/>
      <c r="AC29" s="385"/>
      <c r="AD29" s="385"/>
      <c r="AE29" s="385"/>
      <c r="AF29" s="385"/>
      <c r="AG29" s="385"/>
      <c r="AH29" s="385"/>
      <c r="AI29" s="385"/>
      <c r="AJ29" s="386"/>
    </row>
    <row r="30" spans="1:36" s="57" customFormat="1" ht="30.75" customHeight="1">
      <c r="A30" s="376" t="s">
        <v>11</v>
      </c>
      <c r="B30" s="377"/>
      <c r="C30" s="377"/>
      <c r="D30" s="391" t="s">
        <v>139</v>
      </c>
      <c r="E30" s="391"/>
      <c r="F30" s="391"/>
      <c r="G30" s="391"/>
      <c r="H30" s="391"/>
      <c r="I30" s="391"/>
      <c r="J30" s="377" t="s">
        <v>140</v>
      </c>
      <c r="K30" s="377"/>
      <c r="L30" s="377"/>
      <c r="M30" s="377"/>
      <c r="N30" s="377"/>
      <c r="O30" s="377"/>
      <c r="P30" s="377" t="s">
        <v>116</v>
      </c>
      <c r="Q30" s="377"/>
      <c r="R30" s="377"/>
      <c r="S30" s="388">
        <v>1300</v>
      </c>
      <c r="T30" s="388"/>
      <c r="U30" s="388"/>
      <c r="V30" s="388"/>
      <c r="W30" s="377"/>
      <c r="X30" s="377"/>
      <c r="Y30" s="56">
        <f t="shared" si="0"/>
        <v>0</v>
      </c>
      <c r="Z30" s="56"/>
      <c r="AA30" s="56"/>
      <c r="AB30" s="393" t="s">
        <v>141</v>
      </c>
      <c r="AC30" s="393"/>
      <c r="AD30" s="393"/>
      <c r="AE30" s="393"/>
      <c r="AF30" s="393"/>
      <c r="AG30" s="393"/>
      <c r="AH30" s="393"/>
      <c r="AI30" s="393"/>
      <c r="AJ30" s="394"/>
    </row>
    <row r="31" spans="1:36" s="57" customFormat="1" ht="36.450000000000003" customHeight="1">
      <c r="A31" s="376" t="s">
        <v>283</v>
      </c>
      <c r="B31" s="377"/>
      <c r="C31" s="377"/>
      <c r="D31" s="392" t="s">
        <v>268</v>
      </c>
      <c r="E31" s="392"/>
      <c r="F31" s="392"/>
      <c r="G31" s="392"/>
      <c r="H31" s="392"/>
      <c r="I31" s="392"/>
      <c r="J31" s="387" t="s">
        <v>331</v>
      </c>
      <c r="K31" s="387"/>
      <c r="L31" s="387"/>
      <c r="M31" s="387"/>
      <c r="N31" s="387"/>
      <c r="O31" s="387"/>
      <c r="P31" s="377" t="s">
        <v>116</v>
      </c>
      <c r="Q31" s="377"/>
      <c r="R31" s="377"/>
      <c r="S31" s="388">
        <v>1560</v>
      </c>
      <c r="T31" s="388"/>
      <c r="U31" s="388"/>
      <c r="V31" s="388"/>
      <c r="W31" s="377"/>
      <c r="X31" s="377"/>
      <c r="Y31" s="56">
        <f t="shared" si="0"/>
        <v>0</v>
      </c>
      <c r="Z31" s="56"/>
      <c r="AA31" s="56"/>
      <c r="AB31" s="352"/>
      <c r="AC31" s="353"/>
      <c r="AD31" s="353"/>
      <c r="AE31" s="353"/>
      <c r="AF31" s="353"/>
      <c r="AG31" s="353"/>
      <c r="AH31" s="353"/>
      <c r="AI31" s="353"/>
      <c r="AJ31" s="354"/>
    </row>
    <row r="32" spans="1:36" s="57" customFormat="1" ht="40.5" customHeight="1">
      <c r="A32" s="376" t="s">
        <v>13</v>
      </c>
      <c r="B32" s="377"/>
      <c r="C32" s="377"/>
      <c r="D32" s="392"/>
      <c r="E32" s="392"/>
      <c r="F32" s="392"/>
      <c r="G32" s="392"/>
      <c r="H32" s="392"/>
      <c r="I32" s="392"/>
      <c r="J32" s="387" t="s">
        <v>332</v>
      </c>
      <c r="K32" s="387"/>
      <c r="L32" s="387"/>
      <c r="M32" s="387"/>
      <c r="N32" s="387"/>
      <c r="O32" s="387"/>
      <c r="P32" s="377" t="s">
        <v>116</v>
      </c>
      <c r="Q32" s="377"/>
      <c r="R32" s="377"/>
      <c r="S32" s="388">
        <v>2520</v>
      </c>
      <c r="T32" s="388"/>
      <c r="U32" s="388"/>
      <c r="V32" s="388"/>
      <c r="W32" s="377"/>
      <c r="X32" s="377"/>
      <c r="Y32" s="56">
        <f t="shared" si="0"/>
        <v>0</v>
      </c>
      <c r="Z32" s="56"/>
      <c r="AA32" s="56"/>
      <c r="AB32" s="355"/>
      <c r="AC32" s="356"/>
      <c r="AD32" s="356"/>
      <c r="AE32" s="356"/>
      <c r="AF32" s="356"/>
      <c r="AG32" s="356"/>
      <c r="AH32" s="356"/>
      <c r="AI32" s="356"/>
      <c r="AJ32" s="357"/>
    </row>
    <row r="33" spans="1:36" s="57" customFormat="1" ht="49.95" customHeight="1">
      <c r="A33" s="376" t="s">
        <v>14</v>
      </c>
      <c r="B33" s="377"/>
      <c r="C33" s="377"/>
      <c r="D33" s="392"/>
      <c r="E33" s="392"/>
      <c r="F33" s="392"/>
      <c r="G33" s="392"/>
      <c r="H33" s="392"/>
      <c r="I33" s="392"/>
      <c r="J33" s="387" t="s">
        <v>333</v>
      </c>
      <c r="K33" s="387"/>
      <c r="L33" s="387"/>
      <c r="M33" s="387"/>
      <c r="N33" s="387"/>
      <c r="O33" s="387"/>
      <c r="P33" s="377" t="s">
        <v>116</v>
      </c>
      <c r="Q33" s="377"/>
      <c r="R33" s="377"/>
      <c r="S33" s="388">
        <v>3880</v>
      </c>
      <c r="T33" s="388"/>
      <c r="U33" s="388"/>
      <c r="V33" s="388"/>
      <c r="W33" s="377"/>
      <c r="X33" s="377"/>
      <c r="Y33" s="56">
        <f t="shared" si="0"/>
        <v>0</v>
      </c>
      <c r="Z33" s="56"/>
      <c r="AA33" s="56"/>
      <c r="AB33" s="355"/>
      <c r="AC33" s="356"/>
      <c r="AD33" s="356"/>
      <c r="AE33" s="356"/>
      <c r="AF33" s="356"/>
      <c r="AG33" s="356"/>
      <c r="AH33" s="356"/>
      <c r="AI33" s="356"/>
      <c r="AJ33" s="357"/>
    </row>
    <row r="34" spans="1:36" s="57" customFormat="1" ht="27" customHeight="1">
      <c r="A34" s="376" t="s">
        <v>15</v>
      </c>
      <c r="B34" s="377"/>
      <c r="C34" s="377"/>
      <c r="D34" s="387" t="s">
        <v>142</v>
      </c>
      <c r="E34" s="387"/>
      <c r="F34" s="387"/>
      <c r="G34" s="387"/>
      <c r="H34" s="387"/>
      <c r="I34" s="387"/>
      <c r="J34" s="387"/>
      <c r="K34" s="387"/>
      <c r="L34" s="387"/>
      <c r="M34" s="387"/>
      <c r="N34" s="387"/>
      <c r="O34" s="387"/>
      <c r="P34" s="377" t="s">
        <v>117</v>
      </c>
      <c r="Q34" s="377"/>
      <c r="R34" s="377"/>
      <c r="S34" s="388">
        <v>500</v>
      </c>
      <c r="T34" s="388"/>
      <c r="U34" s="388"/>
      <c r="V34" s="388"/>
      <c r="W34" s="377"/>
      <c r="X34" s="377"/>
      <c r="Y34" s="56">
        <f t="shared" si="0"/>
        <v>0</v>
      </c>
      <c r="Z34" s="56"/>
      <c r="AA34" s="56"/>
      <c r="AB34" s="393" t="s">
        <v>158</v>
      </c>
      <c r="AC34" s="393"/>
      <c r="AD34" s="393"/>
      <c r="AE34" s="393"/>
      <c r="AF34" s="393"/>
      <c r="AG34" s="393"/>
      <c r="AH34" s="393"/>
      <c r="AI34" s="393"/>
      <c r="AJ34" s="394"/>
    </row>
    <row r="35" spans="1:36" s="57" customFormat="1" ht="27" customHeight="1">
      <c r="A35" s="376" t="s">
        <v>16</v>
      </c>
      <c r="B35" s="377"/>
      <c r="C35" s="377"/>
      <c r="D35" s="392" t="s">
        <v>143</v>
      </c>
      <c r="E35" s="392"/>
      <c r="F35" s="392"/>
      <c r="G35" s="392"/>
      <c r="H35" s="392"/>
      <c r="I35" s="392"/>
      <c r="J35" s="392" t="s">
        <v>150</v>
      </c>
      <c r="K35" s="392"/>
      <c r="L35" s="392"/>
      <c r="M35" s="392"/>
      <c r="N35" s="392"/>
      <c r="O35" s="392"/>
      <c r="P35" s="392" t="s">
        <v>117</v>
      </c>
      <c r="Q35" s="392"/>
      <c r="R35" s="392"/>
      <c r="S35" s="388">
        <v>4500</v>
      </c>
      <c r="T35" s="388"/>
      <c r="U35" s="388"/>
      <c r="V35" s="388"/>
      <c r="W35" s="377"/>
      <c r="X35" s="377"/>
      <c r="Y35" s="56">
        <f t="shared" si="0"/>
        <v>0</v>
      </c>
      <c r="Z35" s="56"/>
      <c r="AA35" s="56"/>
      <c r="AB35" s="393" t="s">
        <v>329</v>
      </c>
      <c r="AC35" s="393"/>
      <c r="AD35" s="393"/>
      <c r="AE35" s="393"/>
      <c r="AF35" s="393"/>
      <c r="AG35" s="393"/>
      <c r="AH35" s="393"/>
      <c r="AI35" s="393"/>
      <c r="AJ35" s="394"/>
    </row>
    <row r="36" spans="1:36" s="57" customFormat="1" ht="27" customHeight="1">
      <c r="A36" s="376" t="s">
        <v>17</v>
      </c>
      <c r="B36" s="377"/>
      <c r="C36" s="377"/>
      <c r="D36" s="392"/>
      <c r="E36" s="392"/>
      <c r="F36" s="392"/>
      <c r="G36" s="392"/>
      <c r="H36" s="392"/>
      <c r="I36" s="392"/>
      <c r="J36" s="392" t="s">
        <v>151</v>
      </c>
      <c r="K36" s="392"/>
      <c r="L36" s="392"/>
      <c r="M36" s="392"/>
      <c r="N36" s="392"/>
      <c r="O36" s="392"/>
      <c r="P36" s="392" t="s">
        <v>117</v>
      </c>
      <c r="Q36" s="392"/>
      <c r="R36" s="392"/>
      <c r="S36" s="388">
        <v>5000</v>
      </c>
      <c r="T36" s="388"/>
      <c r="U36" s="388"/>
      <c r="V36" s="388"/>
      <c r="W36" s="377"/>
      <c r="X36" s="377"/>
      <c r="Y36" s="56">
        <f t="shared" si="0"/>
        <v>0</v>
      </c>
      <c r="Z36" s="56"/>
      <c r="AA36" s="56"/>
      <c r="AB36" s="393"/>
      <c r="AC36" s="393"/>
      <c r="AD36" s="393"/>
      <c r="AE36" s="393"/>
      <c r="AF36" s="393"/>
      <c r="AG36" s="393"/>
      <c r="AH36" s="393"/>
      <c r="AI36" s="393"/>
      <c r="AJ36" s="394"/>
    </row>
    <row r="37" spans="1:36" s="57" customFormat="1" ht="55.05" customHeight="1">
      <c r="A37" s="376" t="s">
        <v>18</v>
      </c>
      <c r="B37" s="377"/>
      <c r="C37" s="377"/>
      <c r="D37" s="392"/>
      <c r="E37" s="392"/>
      <c r="F37" s="392"/>
      <c r="G37" s="392"/>
      <c r="H37" s="392"/>
      <c r="I37" s="392"/>
      <c r="J37" s="395" t="s">
        <v>285</v>
      </c>
      <c r="K37" s="392"/>
      <c r="L37" s="392"/>
      <c r="M37" s="392"/>
      <c r="N37" s="392"/>
      <c r="O37" s="392"/>
      <c r="P37" s="392" t="s">
        <v>116</v>
      </c>
      <c r="Q37" s="392"/>
      <c r="R37" s="392"/>
      <c r="S37" s="388">
        <v>5600</v>
      </c>
      <c r="T37" s="388"/>
      <c r="U37" s="388"/>
      <c r="V37" s="388"/>
      <c r="W37" s="377"/>
      <c r="X37" s="377"/>
      <c r="Y37" s="56">
        <f t="shared" si="0"/>
        <v>0</v>
      </c>
      <c r="Z37" s="56"/>
      <c r="AA37" s="56"/>
      <c r="AB37" s="393"/>
      <c r="AC37" s="393"/>
      <c r="AD37" s="393"/>
      <c r="AE37" s="393"/>
      <c r="AF37" s="393"/>
      <c r="AG37" s="393"/>
      <c r="AH37" s="393"/>
      <c r="AI37" s="393"/>
      <c r="AJ37" s="394"/>
    </row>
    <row r="38" spans="1:36" s="22" customFormat="1" ht="46.95" customHeight="1">
      <c r="A38" s="376" t="s">
        <v>19</v>
      </c>
      <c r="B38" s="377"/>
      <c r="C38" s="377"/>
      <c r="D38" s="396" t="s">
        <v>144</v>
      </c>
      <c r="E38" s="396"/>
      <c r="F38" s="396"/>
      <c r="G38" s="396"/>
      <c r="H38" s="396"/>
      <c r="I38" s="396"/>
      <c r="J38" s="392" t="s">
        <v>152</v>
      </c>
      <c r="K38" s="392"/>
      <c r="L38" s="392"/>
      <c r="M38" s="392"/>
      <c r="N38" s="392"/>
      <c r="O38" s="392"/>
      <c r="P38" s="392" t="s">
        <v>116</v>
      </c>
      <c r="Q38" s="392"/>
      <c r="R38" s="392"/>
      <c r="S38" s="388">
        <v>2800</v>
      </c>
      <c r="T38" s="388"/>
      <c r="U38" s="388"/>
      <c r="V38" s="388"/>
      <c r="W38" s="396"/>
      <c r="X38" s="396"/>
      <c r="Y38" s="56">
        <f t="shared" si="0"/>
        <v>0</v>
      </c>
      <c r="Z38" s="68"/>
      <c r="AA38" s="68"/>
      <c r="AB38" s="398"/>
      <c r="AC38" s="399"/>
      <c r="AD38" s="399"/>
      <c r="AE38" s="399"/>
      <c r="AF38" s="399"/>
      <c r="AG38" s="399"/>
      <c r="AH38" s="399"/>
      <c r="AI38" s="399"/>
      <c r="AJ38" s="400"/>
    </row>
    <row r="39" spans="1:36" s="22" customFormat="1" ht="52.95" customHeight="1">
      <c r="A39" s="376" t="s">
        <v>20</v>
      </c>
      <c r="B39" s="377"/>
      <c r="C39" s="377"/>
      <c r="D39" s="396" t="s">
        <v>145</v>
      </c>
      <c r="E39" s="396"/>
      <c r="F39" s="396"/>
      <c r="G39" s="396"/>
      <c r="H39" s="396"/>
      <c r="I39" s="396"/>
      <c r="J39" s="392" t="s">
        <v>153</v>
      </c>
      <c r="K39" s="392"/>
      <c r="L39" s="392"/>
      <c r="M39" s="392"/>
      <c r="N39" s="392"/>
      <c r="O39" s="392"/>
      <c r="P39" s="392" t="s">
        <v>116</v>
      </c>
      <c r="Q39" s="392"/>
      <c r="R39" s="392"/>
      <c r="S39" s="388">
        <v>4000</v>
      </c>
      <c r="T39" s="388"/>
      <c r="U39" s="388"/>
      <c r="V39" s="388"/>
      <c r="W39" s="396"/>
      <c r="X39" s="396"/>
      <c r="Y39" s="56">
        <f t="shared" si="0"/>
        <v>0</v>
      </c>
      <c r="Z39" s="68"/>
      <c r="AA39" s="68"/>
      <c r="AB39" s="407"/>
      <c r="AC39" s="408"/>
      <c r="AD39" s="408"/>
      <c r="AE39" s="408"/>
      <c r="AF39" s="408"/>
      <c r="AG39" s="408"/>
      <c r="AH39" s="408"/>
      <c r="AI39" s="408"/>
      <c r="AJ39" s="409"/>
    </row>
    <row r="40" spans="1:36" s="22" customFormat="1" ht="47.55" customHeight="1">
      <c r="A40" s="376" t="s">
        <v>274</v>
      </c>
      <c r="B40" s="377"/>
      <c r="C40" s="377"/>
      <c r="D40" s="396" t="s">
        <v>146</v>
      </c>
      <c r="E40" s="396"/>
      <c r="F40" s="396"/>
      <c r="G40" s="396"/>
      <c r="H40" s="396"/>
      <c r="I40" s="396"/>
      <c r="J40" s="392" t="s">
        <v>154</v>
      </c>
      <c r="K40" s="392"/>
      <c r="L40" s="392"/>
      <c r="M40" s="392"/>
      <c r="N40" s="392"/>
      <c r="O40" s="392"/>
      <c r="P40" s="392" t="s">
        <v>116</v>
      </c>
      <c r="Q40" s="392"/>
      <c r="R40" s="392"/>
      <c r="S40" s="388">
        <v>3600</v>
      </c>
      <c r="T40" s="388"/>
      <c r="U40" s="388"/>
      <c r="V40" s="388"/>
      <c r="W40" s="396"/>
      <c r="X40" s="396"/>
      <c r="Y40" s="56">
        <f t="shared" si="0"/>
        <v>0</v>
      </c>
      <c r="Z40" s="68"/>
      <c r="AA40" s="68"/>
      <c r="AB40" s="398" t="s">
        <v>159</v>
      </c>
      <c r="AC40" s="399"/>
      <c r="AD40" s="399"/>
      <c r="AE40" s="399"/>
      <c r="AF40" s="399"/>
      <c r="AG40" s="399"/>
      <c r="AH40" s="399"/>
      <c r="AI40" s="399"/>
      <c r="AJ40" s="400"/>
    </row>
    <row r="41" spans="1:36" s="22" customFormat="1" ht="46.95" customHeight="1">
      <c r="A41" s="376" t="s">
        <v>275</v>
      </c>
      <c r="B41" s="377"/>
      <c r="C41" s="377"/>
      <c r="D41" s="396" t="s">
        <v>147</v>
      </c>
      <c r="E41" s="396"/>
      <c r="F41" s="396"/>
      <c r="G41" s="396"/>
      <c r="H41" s="396"/>
      <c r="I41" s="396"/>
      <c r="J41" s="392" t="s">
        <v>154</v>
      </c>
      <c r="K41" s="392"/>
      <c r="L41" s="392"/>
      <c r="M41" s="392"/>
      <c r="N41" s="392"/>
      <c r="O41" s="392"/>
      <c r="P41" s="392" t="s">
        <v>116</v>
      </c>
      <c r="Q41" s="392"/>
      <c r="R41" s="392"/>
      <c r="S41" s="388">
        <v>6000</v>
      </c>
      <c r="T41" s="388"/>
      <c r="U41" s="388"/>
      <c r="V41" s="388"/>
      <c r="W41" s="396"/>
      <c r="X41" s="396"/>
      <c r="Y41" s="56">
        <f t="shared" si="0"/>
        <v>0</v>
      </c>
      <c r="Z41" s="68"/>
      <c r="AA41" s="68"/>
      <c r="AB41" s="401"/>
      <c r="AC41" s="402"/>
      <c r="AD41" s="402"/>
      <c r="AE41" s="402"/>
      <c r="AF41" s="402"/>
      <c r="AG41" s="402"/>
      <c r="AH41" s="402"/>
      <c r="AI41" s="402"/>
      <c r="AJ41" s="403"/>
    </row>
    <row r="42" spans="1:36" s="22" customFormat="1" ht="34.049999999999997" customHeight="1">
      <c r="A42" s="376" t="s">
        <v>276</v>
      </c>
      <c r="B42" s="377"/>
      <c r="C42" s="377"/>
      <c r="D42" s="396" t="s">
        <v>148</v>
      </c>
      <c r="E42" s="396"/>
      <c r="F42" s="396"/>
      <c r="G42" s="396"/>
      <c r="H42" s="396"/>
      <c r="I42" s="396"/>
      <c r="J42" s="392" t="s">
        <v>154</v>
      </c>
      <c r="K42" s="392"/>
      <c r="L42" s="392"/>
      <c r="M42" s="392"/>
      <c r="N42" s="392"/>
      <c r="O42" s="392"/>
      <c r="P42" s="392" t="s">
        <v>116</v>
      </c>
      <c r="Q42" s="392"/>
      <c r="R42" s="392"/>
      <c r="S42" s="388">
        <v>9000</v>
      </c>
      <c r="T42" s="388"/>
      <c r="U42" s="388"/>
      <c r="V42" s="388"/>
      <c r="W42" s="396"/>
      <c r="X42" s="396"/>
      <c r="Y42" s="56">
        <f t="shared" si="0"/>
        <v>0</v>
      </c>
      <c r="Z42" s="68"/>
      <c r="AA42" s="68"/>
      <c r="AB42" s="401"/>
      <c r="AC42" s="402"/>
      <c r="AD42" s="402"/>
      <c r="AE42" s="402"/>
      <c r="AF42" s="402"/>
      <c r="AG42" s="402"/>
      <c r="AH42" s="402"/>
      <c r="AI42" s="402"/>
      <c r="AJ42" s="403"/>
    </row>
    <row r="43" spans="1:36" s="22" customFormat="1" ht="37.950000000000003" customHeight="1">
      <c r="A43" s="376" t="s">
        <v>277</v>
      </c>
      <c r="B43" s="377"/>
      <c r="C43" s="377"/>
      <c r="D43" s="396" t="s">
        <v>146</v>
      </c>
      <c r="E43" s="396"/>
      <c r="F43" s="396"/>
      <c r="G43" s="396"/>
      <c r="H43" s="396"/>
      <c r="I43" s="396"/>
      <c r="J43" s="392" t="s">
        <v>155</v>
      </c>
      <c r="K43" s="392"/>
      <c r="L43" s="392"/>
      <c r="M43" s="392"/>
      <c r="N43" s="392"/>
      <c r="O43" s="392"/>
      <c r="P43" s="392" t="s">
        <v>116</v>
      </c>
      <c r="Q43" s="392"/>
      <c r="R43" s="392"/>
      <c r="S43" s="388">
        <v>7200</v>
      </c>
      <c r="T43" s="388"/>
      <c r="U43" s="388"/>
      <c r="V43" s="388"/>
      <c r="W43" s="396"/>
      <c r="X43" s="396"/>
      <c r="Y43" s="56">
        <f t="shared" si="0"/>
        <v>0</v>
      </c>
      <c r="Z43" s="68"/>
      <c r="AA43" s="68"/>
      <c r="AB43" s="401"/>
      <c r="AC43" s="402"/>
      <c r="AD43" s="402"/>
      <c r="AE43" s="402"/>
      <c r="AF43" s="402"/>
      <c r="AG43" s="402"/>
      <c r="AH43" s="402"/>
      <c r="AI43" s="402"/>
      <c r="AJ43" s="403"/>
    </row>
    <row r="44" spans="1:36" s="22" customFormat="1" ht="59.25" customHeight="1">
      <c r="A44" s="376" t="s">
        <v>278</v>
      </c>
      <c r="B44" s="377"/>
      <c r="C44" s="377"/>
      <c r="D44" s="396" t="s">
        <v>147</v>
      </c>
      <c r="E44" s="396"/>
      <c r="F44" s="396"/>
      <c r="G44" s="396"/>
      <c r="H44" s="396"/>
      <c r="I44" s="396"/>
      <c r="J44" s="392" t="s">
        <v>155</v>
      </c>
      <c r="K44" s="392"/>
      <c r="L44" s="392"/>
      <c r="M44" s="392"/>
      <c r="N44" s="392"/>
      <c r="O44" s="392"/>
      <c r="P44" s="392" t="s">
        <v>116</v>
      </c>
      <c r="Q44" s="392"/>
      <c r="R44" s="392"/>
      <c r="S44" s="388">
        <v>12000</v>
      </c>
      <c r="T44" s="388"/>
      <c r="U44" s="388"/>
      <c r="V44" s="388"/>
      <c r="W44" s="396"/>
      <c r="X44" s="396"/>
      <c r="Y44" s="56">
        <f t="shared" si="0"/>
        <v>0</v>
      </c>
      <c r="Z44" s="68"/>
      <c r="AA44" s="68"/>
      <c r="AB44" s="401"/>
      <c r="AC44" s="402"/>
      <c r="AD44" s="402"/>
      <c r="AE44" s="402"/>
      <c r="AF44" s="402"/>
      <c r="AG44" s="402"/>
      <c r="AH44" s="402"/>
      <c r="AI44" s="402"/>
      <c r="AJ44" s="403"/>
    </row>
    <row r="45" spans="1:36" s="22" customFormat="1" ht="40.5" customHeight="1">
      <c r="A45" s="376" t="s">
        <v>279</v>
      </c>
      <c r="B45" s="377"/>
      <c r="C45" s="377"/>
      <c r="D45" s="396" t="s">
        <v>271</v>
      </c>
      <c r="E45" s="396"/>
      <c r="F45" s="396"/>
      <c r="G45" s="396"/>
      <c r="H45" s="396"/>
      <c r="I45" s="396"/>
      <c r="J45" s="392" t="s">
        <v>156</v>
      </c>
      <c r="K45" s="392"/>
      <c r="L45" s="392"/>
      <c r="M45" s="392"/>
      <c r="N45" s="392"/>
      <c r="O45" s="392"/>
      <c r="P45" s="392" t="s">
        <v>116</v>
      </c>
      <c r="Q45" s="392"/>
      <c r="R45" s="392"/>
      <c r="S45" s="388">
        <v>18000</v>
      </c>
      <c r="T45" s="388"/>
      <c r="U45" s="388"/>
      <c r="V45" s="388"/>
      <c r="W45" s="396"/>
      <c r="X45" s="396"/>
      <c r="Y45" s="56">
        <f t="shared" si="0"/>
        <v>0</v>
      </c>
      <c r="Z45" s="68"/>
      <c r="AA45" s="68"/>
      <c r="AB45" s="401"/>
      <c r="AC45" s="402"/>
      <c r="AD45" s="402"/>
      <c r="AE45" s="402"/>
      <c r="AF45" s="402"/>
      <c r="AG45" s="402"/>
      <c r="AH45" s="402"/>
      <c r="AI45" s="402"/>
      <c r="AJ45" s="403"/>
    </row>
    <row r="46" spans="1:36" s="22" customFormat="1" ht="49.05" customHeight="1">
      <c r="A46" s="376" t="s">
        <v>280</v>
      </c>
      <c r="B46" s="377"/>
      <c r="C46" s="377"/>
      <c r="D46" s="396" t="s">
        <v>272</v>
      </c>
      <c r="E46" s="396"/>
      <c r="F46" s="396"/>
      <c r="G46" s="396"/>
      <c r="H46" s="396"/>
      <c r="I46" s="396"/>
      <c r="J46" s="392" t="s">
        <v>269</v>
      </c>
      <c r="K46" s="392"/>
      <c r="L46" s="392"/>
      <c r="M46" s="392"/>
      <c r="N46" s="392"/>
      <c r="O46" s="392"/>
      <c r="P46" s="392" t="s">
        <v>116</v>
      </c>
      <c r="Q46" s="392"/>
      <c r="R46" s="392"/>
      <c r="S46" s="388">
        <v>30000</v>
      </c>
      <c r="T46" s="388"/>
      <c r="U46" s="388"/>
      <c r="V46" s="388"/>
      <c r="W46" s="396"/>
      <c r="X46" s="396"/>
      <c r="Y46" s="56">
        <f t="shared" si="0"/>
        <v>0</v>
      </c>
      <c r="Z46" s="68"/>
      <c r="AA46" s="68"/>
      <c r="AB46" s="401"/>
      <c r="AC46" s="402"/>
      <c r="AD46" s="402"/>
      <c r="AE46" s="402"/>
      <c r="AF46" s="402"/>
      <c r="AG46" s="402"/>
      <c r="AH46" s="402"/>
      <c r="AI46" s="402"/>
      <c r="AJ46" s="403"/>
    </row>
    <row r="47" spans="1:36" s="22" customFormat="1" ht="45.45" customHeight="1">
      <c r="A47" s="376" t="s">
        <v>281</v>
      </c>
      <c r="B47" s="377"/>
      <c r="C47" s="377"/>
      <c r="D47" s="396" t="s">
        <v>273</v>
      </c>
      <c r="E47" s="396"/>
      <c r="F47" s="396"/>
      <c r="G47" s="396"/>
      <c r="H47" s="396"/>
      <c r="I47" s="396"/>
      <c r="J47" s="392" t="s">
        <v>270</v>
      </c>
      <c r="K47" s="392"/>
      <c r="L47" s="392"/>
      <c r="M47" s="392"/>
      <c r="N47" s="392"/>
      <c r="O47" s="392"/>
      <c r="P47" s="392" t="s">
        <v>116</v>
      </c>
      <c r="Q47" s="392"/>
      <c r="R47" s="392"/>
      <c r="S47" s="388">
        <v>72000</v>
      </c>
      <c r="T47" s="388"/>
      <c r="U47" s="388"/>
      <c r="V47" s="388"/>
      <c r="W47" s="396"/>
      <c r="X47" s="396"/>
      <c r="Y47" s="56">
        <f t="shared" si="0"/>
        <v>0</v>
      </c>
      <c r="Z47" s="68"/>
      <c r="AA47" s="68"/>
      <c r="AB47" s="401"/>
      <c r="AC47" s="402"/>
      <c r="AD47" s="402"/>
      <c r="AE47" s="402"/>
      <c r="AF47" s="402"/>
      <c r="AG47" s="402"/>
      <c r="AH47" s="402"/>
      <c r="AI47" s="402"/>
      <c r="AJ47" s="403"/>
    </row>
    <row r="48" spans="1:36" s="22" customFormat="1" ht="49.95" customHeight="1" thickBot="1">
      <c r="A48" s="376" t="s">
        <v>282</v>
      </c>
      <c r="B48" s="377"/>
      <c r="C48" s="377"/>
      <c r="D48" s="397" t="s">
        <v>149</v>
      </c>
      <c r="E48" s="397"/>
      <c r="F48" s="397"/>
      <c r="G48" s="397"/>
      <c r="H48" s="397"/>
      <c r="I48" s="397"/>
      <c r="J48" s="411"/>
      <c r="K48" s="411"/>
      <c r="L48" s="411"/>
      <c r="M48" s="411"/>
      <c r="N48" s="411"/>
      <c r="O48" s="411"/>
      <c r="P48" s="397"/>
      <c r="Q48" s="397"/>
      <c r="R48" s="397"/>
      <c r="S48" s="410" t="s">
        <v>157</v>
      </c>
      <c r="T48" s="410"/>
      <c r="U48" s="410"/>
      <c r="V48" s="410"/>
      <c r="W48" s="397"/>
      <c r="X48" s="397"/>
      <c r="Y48" s="72"/>
      <c r="Z48" s="73"/>
      <c r="AA48" s="73"/>
      <c r="AB48" s="404"/>
      <c r="AC48" s="405"/>
      <c r="AD48" s="405"/>
      <c r="AE48" s="405"/>
      <c r="AF48" s="405"/>
      <c r="AG48" s="405"/>
      <c r="AH48" s="405"/>
      <c r="AI48" s="405"/>
      <c r="AJ48" s="406"/>
    </row>
    <row r="49" spans="1:43" s="22" customFormat="1" ht="22.5" customHeight="1">
      <c r="W49" s="358" t="s">
        <v>199</v>
      </c>
      <c r="X49" s="358"/>
      <c r="Y49" s="58">
        <f>SUM(Y22:Y48)</f>
        <v>0</v>
      </c>
      <c r="Z49" s="58"/>
      <c r="AA49" s="58"/>
    </row>
    <row r="50" spans="1:43" s="22" customFormat="1" ht="15" customHeight="1">
      <c r="A50" s="22" t="s">
        <v>119</v>
      </c>
      <c r="Y50" s="59"/>
      <c r="Z50" s="59"/>
      <c r="AA50" s="59"/>
    </row>
    <row r="51" spans="1:43" s="22" customFormat="1" ht="15" customHeight="1">
      <c r="A51" s="22" t="s">
        <v>120</v>
      </c>
      <c r="Y51" s="59"/>
      <c r="Z51" s="59"/>
      <c r="AA51" s="59"/>
      <c r="AQ51" s="22" t="s">
        <v>121</v>
      </c>
    </row>
    <row r="52" spans="1:43" s="22" customFormat="1" ht="15" customHeight="1">
      <c r="A52" s="22" t="s">
        <v>118</v>
      </c>
      <c r="Y52" s="59"/>
      <c r="Z52" s="59"/>
      <c r="AA52" s="59"/>
    </row>
    <row r="53" spans="1:43" s="22" customFormat="1" ht="15" customHeight="1">
      <c r="Y53" s="59"/>
      <c r="Z53" s="59"/>
      <c r="AA53" s="59"/>
    </row>
  </sheetData>
  <mergeCells count="183">
    <mergeCell ref="AB40:AJ48"/>
    <mergeCell ref="AB38:AJ39"/>
    <mergeCell ref="W38:X38"/>
    <mergeCell ref="J39:O39"/>
    <mergeCell ref="J40:O40"/>
    <mergeCell ref="S48:V48"/>
    <mergeCell ref="W43:X43"/>
    <mergeCell ref="W44:X44"/>
    <mergeCell ref="W45:X45"/>
    <mergeCell ref="W48:X48"/>
    <mergeCell ref="S46:V46"/>
    <mergeCell ref="S47:V47"/>
    <mergeCell ref="J48:O48"/>
    <mergeCell ref="P43:R43"/>
    <mergeCell ref="P44:R44"/>
    <mergeCell ref="P45:R45"/>
    <mergeCell ref="P48:R48"/>
    <mergeCell ref="J47:O47"/>
    <mergeCell ref="P47:R47"/>
    <mergeCell ref="W39:X39"/>
    <mergeCell ref="W40:X40"/>
    <mergeCell ref="W41:X41"/>
    <mergeCell ref="W42:X42"/>
    <mergeCell ref="W46:X46"/>
    <mergeCell ref="W47:X47"/>
    <mergeCell ref="A41:C41"/>
    <mergeCell ref="A42:C42"/>
    <mergeCell ref="A43:C43"/>
    <mergeCell ref="A44:C44"/>
    <mergeCell ref="A45:C45"/>
    <mergeCell ref="A48:C48"/>
    <mergeCell ref="D38:I38"/>
    <mergeCell ref="D39:I39"/>
    <mergeCell ref="D40:I40"/>
    <mergeCell ref="D41:I41"/>
    <mergeCell ref="D42:I42"/>
    <mergeCell ref="D43:I43"/>
    <mergeCell ref="D44:I44"/>
    <mergeCell ref="D45:I45"/>
    <mergeCell ref="D48:I48"/>
    <mergeCell ref="A46:C46"/>
    <mergeCell ref="D46:I46"/>
    <mergeCell ref="A47:C47"/>
    <mergeCell ref="D47:I47"/>
    <mergeCell ref="A38:C38"/>
    <mergeCell ref="J38:O38"/>
    <mergeCell ref="S38:V38"/>
    <mergeCell ref="P38:R38"/>
    <mergeCell ref="P39:R39"/>
    <mergeCell ref="P40:R40"/>
    <mergeCell ref="P41:R41"/>
    <mergeCell ref="P42:R42"/>
    <mergeCell ref="J46:O46"/>
    <mergeCell ref="P46:R46"/>
    <mergeCell ref="S39:V39"/>
    <mergeCell ref="S40:V40"/>
    <mergeCell ref="S41:V41"/>
    <mergeCell ref="S42:V42"/>
    <mergeCell ref="S43:V43"/>
    <mergeCell ref="S44:V44"/>
    <mergeCell ref="S45:V45"/>
    <mergeCell ref="J41:O41"/>
    <mergeCell ref="J42:O42"/>
    <mergeCell ref="J43:O43"/>
    <mergeCell ref="J44:O44"/>
    <mergeCell ref="J45:O45"/>
    <mergeCell ref="A39:C39"/>
    <mergeCell ref="A40:C40"/>
    <mergeCell ref="P26:R26"/>
    <mergeCell ref="W26:X26"/>
    <mergeCell ref="W25:X25"/>
    <mergeCell ref="W22:X22"/>
    <mergeCell ref="P28:R28"/>
    <mergeCell ref="J33:O33"/>
    <mergeCell ref="D35:I37"/>
    <mergeCell ref="A35:C35"/>
    <mergeCell ref="A34:C34"/>
    <mergeCell ref="W34:X34"/>
    <mergeCell ref="S31:V31"/>
    <mergeCell ref="W33:X33"/>
    <mergeCell ref="W31:X31"/>
    <mergeCell ref="P31:R31"/>
    <mergeCell ref="P32:R32"/>
    <mergeCell ref="P33:R33"/>
    <mergeCell ref="A31:C31"/>
    <mergeCell ref="A37:C37"/>
    <mergeCell ref="A33:C33"/>
    <mergeCell ref="A32:C32"/>
    <mergeCell ref="A36:C36"/>
    <mergeCell ref="P34:R34"/>
    <mergeCell ref="W35:X35"/>
    <mergeCell ref="P35:R35"/>
    <mergeCell ref="AB30:AJ30"/>
    <mergeCell ref="P37:R37"/>
    <mergeCell ref="J35:O35"/>
    <mergeCell ref="S34:V34"/>
    <mergeCell ref="W36:X36"/>
    <mergeCell ref="S37:V37"/>
    <mergeCell ref="W37:X37"/>
    <mergeCell ref="J36:O36"/>
    <mergeCell ref="J37:O37"/>
    <mergeCell ref="S33:V33"/>
    <mergeCell ref="S32:V32"/>
    <mergeCell ref="W32:X32"/>
    <mergeCell ref="S36:V36"/>
    <mergeCell ref="J32:O32"/>
    <mergeCell ref="P36:R36"/>
    <mergeCell ref="S35:V35"/>
    <mergeCell ref="W30:X30"/>
    <mergeCell ref="AB34:AJ34"/>
    <mergeCell ref="AB35:AJ37"/>
    <mergeCell ref="D34:O34"/>
    <mergeCell ref="D31:I33"/>
    <mergeCell ref="J31:O31"/>
    <mergeCell ref="J29:O29"/>
    <mergeCell ref="P29:R29"/>
    <mergeCell ref="S29:V29"/>
    <mergeCell ref="D30:I30"/>
    <mergeCell ref="D22:I29"/>
    <mergeCell ref="A24:C24"/>
    <mergeCell ref="J24:O24"/>
    <mergeCell ref="P24:R24"/>
    <mergeCell ref="S24:V24"/>
    <mergeCell ref="A30:C30"/>
    <mergeCell ref="J30:O30"/>
    <mergeCell ref="P30:R30"/>
    <mergeCell ref="S30:V30"/>
    <mergeCell ref="A23:C23"/>
    <mergeCell ref="J23:O23"/>
    <mergeCell ref="P23:R23"/>
    <mergeCell ref="S27:V27"/>
    <mergeCell ref="J22:O22"/>
    <mergeCell ref="P22:R22"/>
    <mergeCell ref="S22:V22"/>
    <mergeCell ref="S23:V23"/>
    <mergeCell ref="J21:O21"/>
    <mergeCell ref="AB22:AJ29"/>
    <mergeCell ref="A27:C27"/>
    <mergeCell ref="A28:C28"/>
    <mergeCell ref="J28:O28"/>
    <mergeCell ref="W27:X27"/>
    <mergeCell ref="W29:X29"/>
    <mergeCell ref="J25:O25"/>
    <mergeCell ref="P25:R25"/>
    <mergeCell ref="S25:V25"/>
    <mergeCell ref="J27:O27"/>
    <mergeCell ref="P27:R27"/>
    <mergeCell ref="W24:X24"/>
    <mergeCell ref="S26:V26"/>
    <mergeCell ref="A25:C25"/>
    <mergeCell ref="A26:C26"/>
    <mergeCell ref="W28:X28"/>
    <mergeCell ref="J26:O26"/>
    <mergeCell ref="W21:X21"/>
    <mergeCell ref="AB21:AJ21"/>
    <mergeCell ref="D21:I21"/>
    <mergeCell ref="W23:X23"/>
    <mergeCell ref="S28:V28"/>
    <mergeCell ref="A29:C29"/>
    <mergeCell ref="AB31:AJ33"/>
    <mergeCell ref="W49:X49"/>
    <mergeCell ref="P21:R21"/>
    <mergeCell ref="O1:AB1"/>
    <mergeCell ref="AC1:AF2"/>
    <mergeCell ref="AG1:AJ2"/>
    <mergeCell ref="O2:AB2"/>
    <mergeCell ref="A3:AB4"/>
    <mergeCell ref="AC3:AJ3"/>
    <mergeCell ref="AC4:AJ4"/>
    <mergeCell ref="A6:AJ6"/>
    <mergeCell ref="A7:P7"/>
    <mergeCell ref="Q7:AJ7"/>
    <mergeCell ref="AB8:AJ8"/>
    <mergeCell ref="Q8:AA8"/>
    <mergeCell ref="A8:P8"/>
    <mergeCell ref="A9:L9"/>
    <mergeCell ref="M9:W9"/>
    <mergeCell ref="X9:AJ9"/>
    <mergeCell ref="A10:P10"/>
    <mergeCell ref="Q10:AJ10"/>
    <mergeCell ref="A21:C21"/>
    <mergeCell ref="A22:C22"/>
    <mergeCell ref="S21:V21"/>
  </mergeCells>
  <phoneticPr fontId="1" type="noConversion"/>
  <printOptions horizontalCentered="1"/>
  <pageMargins left="0.31496062992125984" right="0.31496062992125984" top="0.39370078740157483" bottom="0.35433070866141736" header="0.31496062992125984" footer="0.31496062992125984"/>
  <pageSetup paperSize="9" scale="47"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37680-6272-4D72-A23A-F1449446765E}">
  <sheetPr codeName="Sheet10">
    <pageSetUpPr fitToPage="1"/>
  </sheetPr>
  <dimension ref="A1:AL28"/>
  <sheetViews>
    <sheetView zoomScale="76" zoomScaleNormal="76" workbookViewId="0">
      <selection activeCell="AO6" sqref="AO6"/>
    </sheetView>
  </sheetViews>
  <sheetFormatPr defaultRowHeight="14.4"/>
  <cols>
    <col min="3" max="3" width="1.6640625" customWidth="1"/>
    <col min="4" max="17" width="2.6640625"/>
    <col min="18" max="18" width="0.88671875" customWidth="1"/>
    <col min="19" max="21" width="2.6640625"/>
    <col min="22" max="22" width="8.88671875" customWidth="1"/>
    <col min="23" max="23" width="2.6640625"/>
    <col min="24" max="24" width="5.77734375" customWidth="1"/>
    <col min="25" max="25" width="6.5546875" customWidth="1"/>
    <col min="26" max="26" width="7.6640625" customWidth="1"/>
    <col min="27" max="27" width="14.109375" customWidth="1"/>
    <col min="28" max="28" width="4.44140625" customWidth="1"/>
    <col min="29" max="35" width="2.109375" customWidth="1"/>
    <col min="36" max="36" width="2.21875" customWidth="1"/>
  </cols>
  <sheetData>
    <row r="1" spans="1:36" ht="24.45" customHeight="1">
      <c r="A1" s="20"/>
      <c r="B1" s="21"/>
      <c r="C1" s="21"/>
      <c r="D1" s="21"/>
      <c r="E1" s="21"/>
      <c r="F1" s="21"/>
      <c r="G1" s="21"/>
      <c r="H1" s="21"/>
      <c r="I1" s="21"/>
      <c r="J1" s="21"/>
      <c r="K1" s="21"/>
      <c r="L1" s="21"/>
      <c r="M1" s="21"/>
      <c r="N1" s="21"/>
      <c r="O1" s="360" t="s">
        <v>46</v>
      </c>
      <c r="P1" s="361"/>
      <c r="Q1" s="361"/>
      <c r="R1" s="361"/>
      <c r="S1" s="361"/>
      <c r="T1" s="361"/>
      <c r="U1" s="361"/>
      <c r="V1" s="361"/>
      <c r="W1" s="361"/>
      <c r="X1" s="361"/>
      <c r="Y1" s="361"/>
      <c r="Z1" s="361"/>
      <c r="AA1" s="361"/>
      <c r="AB1" s="362"/>
      <c r="AC1" s="238" t="s">
        <v>44</v>
      </c>
      <c r="AD1" s="239"/>
      <c r="AE1" s="239"/>
      <c r="AF1" s="298"/>
      <c r="AG1" s="242" t="s">
        <v>74</v>
      </c>
      <c r="AH1" s="243"/>
      <c r="AI1" s="243"/>
      <c r="AJ1" s="244"/>
    </row>
    <row r="2" spans="1:36" ht="22.5" customHeight="1">
      <c r="A2" s="23"/>
      <c r="B2" s="24"/>
      <c r="C2" s="24"/>
      <c r="D2" s="24"/>
      <c r="E2" s="24"/>
      <c r="F2" s="24"/>
      <c r="G2" s="24"/>
      <c r="H2" s="24"/>
      <c r="I2" s="24"/>
      <c r="J2" s="24"/>
      <c r="K2" s="24"/>
      <c r="L2" s="24"/>
      <c r="M2" s="24"/>
      <c r="N2" s="24"/>
      <c r="O2" s="248" t="s">
        <v>309</v>
      </c>
      <c r="P2" s="249"/>
      <c r="Q2" s="249"/>
      <c r="R2" s="249"/>
      <c r="S2" s="249"/>
      <c r="T2" s="249"/>
      <c r="U2" s="249"/>
      <c r="V2" s="249"/>
      <c r="W2" s="249"/>
      <c r="X2" s="249"/>
      <c r="Y2" s="249"/>
      <c r="Z2" s="249"/>
      <c r="AA2" s="249"/>
      <c r="AB2" s="250"/>
      <c r="AC2" s="240"/>
      <c r="AD2" s="241"/>
      <c r="AE2" s="241"/>
      <c r="AF2" s="299"/>
      <c r="AG2" s="245"/>
      <c r="AH2" s="246"/>
      <c r="AI2" s="246"/>
      <c r="AJ2" s="247"/>
    </row>
    <row r="3" spans="1:36">
      <c r="A3" s="363" t="s">
        <v>334</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5"/>
      <c r="AC3" s="257" t="s">
        <v>43</v>
      </c>
      <c r="AD3" s="258"/>
      <c r="AE3" s="258"/>
      <c r="AF3" s="258"/>
      <c r="AG3" s="258"/>
      <c r="AH3" s="258"/>
      <c r="AI3" s="258"/>
      <c r="AJ3" s="259"/>
    </row>
    <row r="4" spans="1:36" ht="15" thickBot="1">
      <c r="A4" s="366"/>
      <c r="B4" s="367"/>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8"/>
      <c r="AC4" s="369">
        <v>44060</v>
      </c>
      <c r="AD4" s="370"/>
      <c r="AE4" s="370"/>
      <c r="AF4" s="370"/>
      <c r="AG4" s="370"/>
      <c r="AH4" s="370"/>
      <c r="AI4" s="370"/>
      <c r="AJ4" s="371"/>
    </row>
    <row r="5" spans="1:36" ht="20.399999999999999">
      <c r="A5" s="25"/>
      <c r="B5" s="25"/>
      <c r="C5" s="25"/>
      <c r="D5" s="25"/>
      <c r="E5" s="25"/>
      <c r="F5" s="25"/>
      <c r="G5" s="25"/>
      <c r="H5" s="25"/>
      <c r="I5" s="25"/>
      <c r="J5" s="25"/>
      <c r="K5" s="25"/>
      <c r="L5" s="25"/>
      <c r="M5" s="25"/>
      <c r="N5" s="25"/>
      <c r="O5" s="25"/>
      <c r="P5" s="25"/>
      <c r="Q5" s="25"/>
      <c r="R5" s="25"/>
      <c r="S5" s="25"/>
      <c r="T5" s="25"/>
      <c r="U5" s="25"/>
      <c r="V5" s="25"/>
      <c r="W5" s="25"/>
      <c r="X5" s="25"/>
      <c r="Y5" s="48"/>
      <c r="Z5" s="48"/>
      <c r="AA5" s="48"/>
      <c r="AB5" s="25"/>
      <c r="AC5" s="26"/>
      <c r="AD5" s="74"/>
      <c r="AE5" s="74"/>
      <c r="AF5" s="74"/>
      <c r="AG5" s="74"/>
      <c r="AH5" s="74"/>
      <c r="AI5" s="74"/>
      <c r="AJ5" s="74"/>
    </row>
    <row r="6" spans="1:36" ht="15" thickBot="1">
      <c r="A6" s="263" t="s">
        <v>92</v>
      </c>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row>
    <row r="7" spans="1:36" ht="15" thickTop="1">
      <c r="A7" s="287" t="s">
        <v>93</v>
      </c>
      <c r="B7" s="288"/>
      <c r="C7" s="288"/>
      <c r="D7" s="288"/>
      <c r="E7" s="288"/>
      <c r="F7" s="288"/>
      <c r="G7" s="288"/>
      <c r="H7" s="288"/>
      <c r="I7" s="288"/>
      <c r="J7" s="288"/>
      <c r="K7" s="288"/>
      <c r="L7" s="288"/>
      <c r="M7" s="288"/>
      <c r="N7" s="288"/>
      <c r="O7" s="288"/>
      <c r="P7" s="289"/>
      <c r="Q7" s="266" t="s">
        <v>94</v>
      </c>
      <c r="R7" s="288"/>
      <c r="S7" s="288"/>
      <c r="T7" s="288"/>
      <c r="U7" s="288"/>
      <c r="V7" s="288"/>
      <c r="W7" s="288"/>
      <c r="X7" s="288"/>
      <c r="Y7" s="288"/>
      <c r="Z7" s="288"/>
      <c r="AA7" s="288"/>
      <c r="AB7" s="288"/>
      <c r="AC7" s="288"/>
      <c r="AD7" s="288"/>
      <c r="AE7" s="288"/>
      <c r="AF7" s="288"/>
      <c r="AG7" s="288"/>
      <c r="AH7" s="288"/>
      <c r="AI7" s="288"/>
      <c r="AJ7" s="290"/>
    </row>
    <row r="8" spans="1:36">
      <c r="A8" s="300" t="s">
        <v>52</v>
      </c>
      <c r="B8" s="301"/>
      <c r="C8" s="301"/>
      <c r="D8" s="301"/>
      <c r="E8" s="301"/>
      <c r="F8" s="301"/>
      <c r="G8" s="301"/>
      <c r="H8" s="301"/>
      <c r="I8" s="301"/>
      <c r="J8" s="301"/>
      <c r="K8" s="301"/>
      <c r="L8" s="301"/>
      <c r="M8" s="301"/>
      <c r="N8" s="301"/>
      <c r="O8" s="301"/>
      <c r="P8" s="302"/>
      <c r="Q8" s="281" t="s">
        <v>96</v>
      </c>
      <c r="R8" s="281"/>
      <c r="S8" s="281"/>
      <c r="T8" s="281"/>
      <c r="U8" s="281"/>
      <c r="V8" s="281"/>
      <c r="W8" s="281"/>
      <c r="X8" s="281"/>
      <c r="Y8" s="281"/>
      <c r="Z8" s="301" t="s">
        <v>287</v>
      </c>
      <c r="AA8" s="302"/>
      <c r="AB8" s="372" t="s">
        <v>97</v>
      </c>
      <c r="AC8" s="373"/>
      <c r="AD8" s="373"/>
      <c r="AE8" s="373"/>
      <c r="AF8" s="373"/>
      <c r="AG8" s="373"/>
      <c r="AH8" s="373"/>
      <c r="AI8" s="373"/>
      <c r="AJ8" s="374"/>
    </row>
    <row r="9" spans="1:36" ht="48.45" customHeight="1">
      <c r="A9" s="300" t="s">
        <v>45</v>
      </c>
      <c r="B9" s="301"/>
      <c r="C9" s="301"/>
      <c r="D9" s="301"/>
      <c r="E9" s="301"/>
      <c r="F9" s="301"/>
      <c r="G9" s="301"/>
      <c r="H9" s="301"/>
      <c r="I9" s="301"/>
      <c r="J9" s="301"/>
      <c r="K9" s="301"/>
      <c r="L9" s="302"/>
      <c r="M9" s="303" t="s">
        <v>98</v>
      </c>
      <c r="N9" s="301"/>
      <c r="O9" s="301"/>
      <c r="P9" s="301"/>
      <c r="Q9" s="301"/>
      <c r="R9" s="301"/>
      <c r="S9" s="301"/>
      <c r="T9" s="301"/>
      <c r="U9" s="301"/>
      <c r="V9" s="301"/>
      <c r="W9" s="302"/>
      <c r="X9" s="271" t="s">
        <v>54</v>
      </c>
      <c r="Y9" s="271"/>
      <c r="Z9" s="271"/>
      <c r="AA9" s="412" t="s">
        <v>286</v>
      </c>
      <c r="AB9" s="412"/>
      <c r="AC9" s="412"/>
      <c r="AD9" s="412"/>
      <c r="AE9" s="412"/>
      <c r="AF9" s="412"/>
      <c r="AG9" s="412"/>
      <c r="AH9" s="412"/>
      <c r="AI9" s="412"/>
      <c r="AJ9" s="413"/>
    </row>
    <row r="10" spans="1:36" ht="15" thickBot="1">
      <c r="A10" s="293" t="s">
        <v>55</v>
      </c>
      <c r="B10" s="294"/>
      <c r="C10" s="294"/>
      <c r="D10" s="294"/>
      <c r="E10" s="294"/>
      <c r="F10" s="294"/>
      <c r="G10" s="294"/>
      <c r="H10" s="294"/>
      <c r="I10" s="294"/>
      <c r="J10" s="294"/>
      <c r="K10" s="294"/>
      <c r="L10" s="294"/>
      <c r="M10" s="294"/>
      <c r="N10" s="294"/>
      <c r="O10" s="294"/>
      <c r="P10" s="295"/>
      <c r="Q10" s="296" t="s">
        <v>56</v>
      </c>
      <c r="R10" s="294"/>
      <c r="S10" s="294"/>
      <c r="T10" s="294"/>
      <c r="U10" s="294"/>
      <c r="V10" s="294"/>
      <c r="W10" s="294"/>
      <c r="X10" s="294"/>
      <c r="Y10" s="294"/>
      <c r="Z10" s="294"/>
      <c r="AA10" s="294"/>
      <c r="AB10" s="294"/>
      <c r="AC10" s="294"/>
      <c r="AD10" s="294"/>
      <c r="AE10" s="294"/>
      <c r="AF10" s="294"/>
      <c r="AG10" s="294"/>
      <c r="AH10" s="294"/>
      <c r="AI10" s="294"/>
      <c r="AJ10" s="297"/>
    </row>
    <row r="11" spans="1:36">
      <c r="A11" s="76"/>
      <c r="B11" s="76"/>
      <c r="C11" s="76"/>
      <c r="D11" s="76"/>
      <c r="E11" s="76"/>
      <c r="F11" s="76"/>
      <c r="G11" s="76"/>
      <c r="H11" s="76"/>
      <c r="I11" s="76"/>
      <c r="J11" s="76"/>
      <c r="K11" s="76"/>
      <c r="L11" s="76"/>
      <c r="M11" s="76"/>
      <c r="N11" s="76"/>
      <c r="O11" s="76"/>
      <c r="P11" s="76"/>
      <c r="Q11" s="76"/>
      <c r="R11" s="76"/>
      <c r="S11" s="76"/>
      <c r="T11" s="76"/>
      <c r="U11" s="76"/>
      <c r="V11" s="76"/>
      <c r="W11" s="76"/>
      <c r="X11" s="76"/>
      <c r="Y11" s="49"/>
      <c r="Z11" s="49"/>
      <c r="AA11" s="49"/>
      <c r="AB11" s="76"/>
      <c r="AC11" s="76"/>
      <c r="AD11" s="76"/>
      <c r="AE11" s="76"/>
      <c r="AF11" s="76"/>
      <c r="AG11" s="76"/>
      <c r="AH11" s="76"/>
      <c r="AI11" s="76"/>
      <c r="AJ11" s="76"/>
    </row>
    <row r="12" spans="1:36" ht="15" thickBot="1">
      <c r="A12" s="30" t="s">
        <v>101</v>
      </c>
      <c r="B12" s="30"/>
      <c r="C12" s="30"/>
      <c r="D12" s="30"/>
      <c r="E12" s="30"/>
      <c r="F12" s="30"/>
      <c r="G12" s="30"/>
      <c r="H12" s="30"/>
      <c r="I12" s="30"/>
      <c r="J12" s="30"/>
      <c r="K12" s="30"/>
      <c r="L12" s="30"/>
      <c r="M12" s="30"/>
      <c r="N12" s="30"/>
      <c r="O12" s="30"/>
      <c r="P12" s="30"/>
      <c r="Q12" s="30"/>
      <c r="R12" s="30"/>
      <c r="S12" s="30"/>
      <c r="T12" s="30"/>
      <c r="U12" s="30"/>
      <c r="V12" s="30"/>
      <c r="W12" s="30"/>
      <c r="X12" s="30"/>
      <c r="Y12" s="50"/>
      <c r="Z12" s="50"/>
      <c r="AA12" s="50"/>
      <c r="AB12" s="30"/>
      <c r="AC12" s="30"/>
      <c r="AD12" s="30"/>
      <c r="AE12" s="30"/>
      <c r="AF12" s="30"/>
      <c r="AG12" s="30"/>
      <c r="AH12" s="30"/>
      <c r="AI12" s="30"/>
      <c r="AJ12" s="30"/>
    </row>
    <row r="13" spans="1:36" ht="15" thickTop="1">
      <c r="A13" s="51" t="s">
        <v>89</v>
      </c>
      <c r="B13" s="52"/>
      <c r="C13" s="52"/>
      <c r="D13" s="52"/>
      <c r="E13" s="52"/>
      <c r="F13" s="52"/>
      <c r="G13" s="52"/>
      <c r="H13" s="52"/>
      <c r="I13" s="52"/>
      <c r="J13" s="52"/>
      <c r="K13" s="52"/>
      <c r="L13" s="52"/>
      <c r="M13" s="52"/>
      <c r="N13" s="52"/>
      <c r="O13" s="52"/>
      <c r="P13" s="52"/>
      <c r="Q13" s="52"/>
      <c r="R13" s="52"/>
      <c r="S13" s="52"/>
      <c r="T13" s="52"/>
      <c r="U13" s="52"/>
      <c r="V13" s="52"/>
      <c r="W13" s="52"/>
      <c r="X13" s="52"/>
      <c r="Y13" s="53"/>
      <c r="Z13" s="53"/>
      <c r="AA13" s="53"/>
      <c r="AB13" s="52"/>
      <c r="AC13" s="52"/>
      <c r="AD13" s="52"/>
      <c r="AE13" s="52"/>
      <c r="AF13" s="52"/>
      <c r="AG13" s="52"/>
      <c r="AH13" s="52"/>
      <c r="AI13" s="52"/>
      <c r="AJ13" s="54"/>
    </row>
    <row r="14" spans="1:36">
      <c r="A14" s="39" t="s">
        <v>263</v>
      </c>
      <c r="B14" s="40"/>
      <c r="C14" s="40"/>
      <c r="D14" s="40"/>
      <c r="E14" s="40"/>
      <c r="F14" s="40"/>
      <c r="G14" s="40"/>
      <c r="H14" s="40"/>
      <c r="I14" s="40"/>
      <c r="J14" s="40"/>
      <c r="K14" s="40"/>
      <c r="L14" s="40"/>
      <c r="M14" s="40"/>
      <c r="N14" s="40"/>
      <c r="O14" s="40"/>
      <c r="P14" s="40"/>
      <c r="Q14" s="40"/>
      <c r="R14" s="40"/>
      <c r="S14" s="40"/>
      <c r="T14" s="40"/>
      <c r="U14" s="40"/>
      <c r="V14" s="40"/>
      <c r="W14" s="40"/>
      <c r="X14" s="40"/>
      <c r="Y14" s="41"/>
      <c r="Z14" s="41"/>
      <c r="AA14" s="41"/>
      <c r="AB14" s="40"/>
      <c r="AC14" s="40"/>
      <c r="AD14" s="40"/>
      <c r="AE14" s="40"/>
      <c r="AF14" s="40"/>
      <c r="AG14" s="40"/>
      <c r="AH14" s="40"/>
      <c r="AI14" s="40"/>
      <c r="AJ14" s="42"/>
    </row>
    <row r="15" spans="1:36">
      <c r="A15" s="39" t="s">
        <v>103</v>
      </c>
      <c r="B15" s="40"/>
      <c r="C15" s="40"/>
      <c r="D15" s="40"/>
      <c r="E15" s="40"/>
      <c r="F15" s="40"/>
      <c r="G15" s="40"/>
      <c r="H15" s="40"/>
      <c r="I15" s="40"/>
      <c r="J15" s="40"/>
      <c r="K15" s="40"/>
      <c r="L15" s="40"/>
      <c r="M15" s="40"/>
      <c r="N15" s="40"/>
      <c r="O15" s="40"/>
      <c r="P15" s="40"/>
      <c r="Q15" s="40"/>
      <c r="R15" s="40"/>
      <c r="S15" s="40"/>
      <c r="T15" s="40"/>
      <c r="U15" s="40"/>
      <c r="V15" s="40"/>
      <c r="W15" s="40"/>
      <c r="X15" s="40"/>
      <c r="Y15" s="41"/>
      <c r="Z15" s="41"/>
      <c r="AA15" s="41"/>
      <c r="AB15" s="40"/>
      <c r="AC15" s="40"/>
      <c r="AD15" s="40"/>
      <c r="AE15" s="40"/>
      <c r="AF15" s="40"/>
      <c r="AG15" s="40"/>
      <c r="AH15" s="40"/>
      <c r="AI15" s="40"/>
      <c r="AJ15" s="42"/>
    </row>
    <row r="16" spans="1:36" s="43" customFormat="1" ht="15" customHeight="1">
      <c r="A16" s="39" t="s">
        <v>326</v>
      </c>
      <c r="B16" s="40"/>
      <c r="C16" s="40"/>
      <c r="D16" s="40"/>
      <c r="E16" s="40"/>
      <c r="F16" s="40"/>
      <c r="G16" s="40"/>
      <c r="H16" s="40"/>
      <c r="I16" s="40"/>
      <c r="J16" s="40"/>
      <c r="K16" s="40"/>
      <c r="L16" s="40"/>
      <c r="M16" s="40"/>
      <c r="N16" s="40"/>
      <c r="O16" s="40"/>
      <c r="P16" s="40"/>
      <c r="Q16" s="40"/>
      <c r="R16" s="40"/>
      <c r="S16" s="40"/>
      <c r="T16" s="40"/>
      <c r="U16" s="40"/>
      <c r="V16" s="40"/>
      <c r="W16" s="40"/>
      <c r="X16" s="40"/>
      <c r="Y16" s="41"/>
      <c r="Z16" s="41"/>
      <c r="AA16" s="41"/>
      <c r="AB16" s="40"/>
      <c r="AC16" s="40"/>
      <c r="AD16" s="40"/>
      <c r="AE16" s="40"/>
      <c r="AF16" s="40"/>
      <c r="AG16" s="40"/>
      <c r="AH16" s="40"/>
      <c r="AI16" s="40"/>
      <c r="AJ16" s="42"/>
    </row>
    <row r="17" spans="1:38" s="43" customFormat="1" ht="15" customHeight="1">
      <c r="A17" s="39" t="s">
        <v>327</v>
      </c>
      <c r="B17" s="40"/>
      <c r="C17" s="40"/>
      <c r="D17" s="40"/>
      <c r="E17" s="40"/>
      <c r="F17" s="40"/>
      <c r="G17" s="40"/>
      <c r="H17" s="40"/>
      <c r="I17" s="40"/>
      <c r="J17" s="40"/>
      <c r="K17" s="40"/>
      <c r="L17" s="40"/>
      <c r="M17" s="40"/>
      <c r="N17" s="40"/>
      <c r="O17" s="40"/>
      <c r="P17" s="40"/>
      <c r="Q17" s="40"/>
      <c r="R17" s="40"/>
      <c r="S17" s="40"/>
      <c r="T17" s="40"/>
      <c r="U17" s="40"/>
      <c r="V17" s="40"/>
      <c r="W17" s="40"/>
      <c r="X17" s="40"/>
      <c r="Y17" s="41"/>
      <c r="Z17" s="41"/>
      <c r="AA17" s="41"/>
      <c r="AB17" s="40"/>
      <c r="AC17" s="40"/>
      <c r="AD17" s="40"/>
      <c r="AE17" s="40"/>
      <c r="AF17" s="40"/>
      <c r="AG17" s="40"/>
      <c r="AH17" s="40"/>
      <c r="AI17" s="40"/>
      <c r="AJ17" s="42"/>
    </row>
    <row r="18" spans="1:38" s="43" customFormat="1" ht="15" customHeight="1" thickBot="1">
      <c r="A18" s="44" t="s">
        <v>328</v>
      </c>
      <c r="B18" s="45"/>
      <c r="C18" s="45"/>
      <c r="D18" s="45"/>
      <c r="E18" s="45"/>
      <c r="F18" s="45"/>
      <c r="G18" s="45"/>
      <c r="H18" s="45"/>
      <c r="I18" s="45"/>
      <c r="J18" s="45"/>
      <c r="K18" s="45"/>
      <c r="L18" s="45"/>
      <c r="M18" s="45"/>
      <c r="N18" s="45"/>
      <c r="O18" s="45"/>
      <c r="P18" s="45"/>
      <c r="Q18" s="45"/>
      <c r="R18" s="45"/>
      <c r="S18" s="45"/>
      <c r="T18" s="45"/>
      <c r="U18" s="45"/>
      <c r="V18" s="45"/>
      <c r="W18" s="45"/>
      <c r="X18" s="45"/>
      <c r="Y18" s="46"/>
      <c r="Z18" s="46"/>
      <c r="AA18" s="46"/>
      <c r="AB18" s="45"/>
      <c r="AC18" s="45"/>
      <c r="AD18" s="45"/>
      <c r="AE18" s="45"/>
      <c r="AF18" s="45"/>
      <c r="AG18" s="45"/>
      <c r="AH18" s="45"/>
      <c r="AI18" s="45"/>
      <c r="AJ18" s="47"/>
    </row>
    <row r="19" spans="1:38" ht="76.05" customHeight="1" thickBot="1">
      <c r="A19" s="420" t="s">
        <v>292</v>
      </c>
      <c r="B19" s="421"/>
      <c r="C19" s="421"/>
      <c r="D19" s="421"/>
      <c r="E19" s="421"/>
      <c r="F19" s="421"/>
      <c r="G19" s="421"/>
      <c r="H19" s="421"/>
      <c r="I19" s="421"/>
      <c r="J19" s="421"/>
      <c r="K19" s="421"/>
      <c r="L19" s="421"/>
      <c r="M19" s="421"/>
      <c r="N19" s="421"/>
      <c r="O19" s="421"/>
      <c r="P19" s="421"/>
      <c r="Q19" s="421"/>
      <c r="R19" s="421"/>
      <c r="S19" s="421"/>
      <c r="T19" s="421"/>
      <c r="U19" s="421"/>
      <c r="V19" s="421"/>
      <c r="W19" s="421"/>
      <c r="X19" s="421"/>
      <c r="Y19" s="421"/>
      <c r="Z19" s="421"/>
      <c r="AA19" s="421"/>
      <c r="AB19" s="421"/>
      <c r="AC19" s="421"/>
      <c r="AD19" s="421"/>
      <c r="AE19" s="421"/>
      <c r="AF19" s="421"/>
      <c r="AG19" s="421"/>
      <c r="AH19" s="421"/>
      <c r="AI19" s="421"/>
      <c r="AJ19" s="422"/>
      <c r="AK19" s="22"/>
      <c r="AL19" s="22"/>
    </row>
    <row r="20" spans="1:38" ht="30.45" customHeight="1" thickBot="1">
      <c r="A20" s="414" t="s">
        <v>105</v>
      </c>
      <c r="B20" s="415"/>
      <c r="C20" s="415"/>
      <c r="D20" s="415" t="s">
        <v>106</v>
      </c>
      <c r="E20" s="415"/>
      <c r="F20" s="415"/>
      <c r="G20" s="415"/>
      <c r="H20" s="415"/>
      <c r="I20" s="415"/>
      <c r="J20" s="415" t="s">
        <v>294</v>
      </c>
      <c r="K20" s="415"/>
      <c r="L20" s="415"/>
      <c r="M20" s="415"/>
      <c r="N20" s="415"/>
      <c r="O20" s="415"/>
      <c r="P20" s="415" t="s">
        <v>108</v>
      </c>
      <c r="Q20" s="415"/>
      <c r="R20" s="415"/>
      <c r="S20" s="416" t="s">
        <v>293</v>
      </c>
      <c r="T20" s="416"/>
      <c r="U20" s="416"/>
      <c r="V20" s="416"/>
      <c r="W20" s="415" t="s">
        <v>109</v>
      </c>
      <c r="X20" s="415"/>
      <c r="Y20" s="119" t="s">
        <v>303</v>
      </c>
      <c r="Z20" s="432" t="s">
        <v>304</v>
      </c>
      <c r="AA20" s="433"/>
      <c r="AB20" s="433"/>
      <c r="AC20" s="433"/>
      <c r="AD20" s="433"/>
      <c r="AE20" s="433"/>
      <c r="AF20" s="433"/>
      <c r="AG20" s="433"/>
      <c r="AH20" s="433"/>
      <c r="AI20" s="433"/>
      <c r="AJ20" s="434"/>
      <c r="AK20" s="22"/>
      <c r="AL20" s="22"/>
    </row>
    <row r="21" spans="1:38" ht="13.95" customHeight="1">
      <c r="A21" s="417" t="s">
        <v>288</v>
      </c>
      <c r="B21" s="418"/>
      <c r="C21" s="419"/>
      <c r="D21" s="417" t="s">
        <v>295</v>
      </c>
      <c r="E21" s="418"/>
      <c r="F21" s="418"/>
      <c r="G21" s="418"/>
      <c r="H21" s="418"/>
      <c r="I21" s="419"/>
      <c r="J21" s="417" t="s">
        <v>295</v>
      </c>
      <c r="K21" s="418"/>
      <c r="L21" s="418"/>
      <c r="M21" s="418"/>
      <c r="N21" s="418"/>
      <c r="O21" s="419"/>
      <c r="P21" s="418" t="s">
        <v>301</v>
      </c>
      <c r="Q21" s="418"/>
      <c r="R21" s="419"/>
      <c r="S21" s="281">
        <v>3000</v>
      </c>
      <c r="T21" s="281"/>
      <c r="U21" s="281"/>
      <c r="V21" s="281"/>
      <c r="W21" s="281"/>
      <c r="X21" s="281"/>
      <c r="Y21" s="75">
        <f>W21*S21</f>
        <v>0</v>
      </c>
      <c r="Z21" s="426" t="s">
        <v>305</v>
      </c>
      <c r="AA21" s="427"/>
      <c r="AB21" s="427"/>
      <c r="AC21" s="427"/>
      <c r="AD21" s="427"/>
      <c r="AE21" s="427"/>
      <c r="AF21" s="427"/>
      <c r="AG21" s="427"/>
      <c r="AH21" s="427"/>
      <c r="AI21" s="427"/>
      <c r="AJ21" s="428"/>
      <c r="AK21" s="22"/>
      <c r="AL21" s="22"/>
    </row>
    <row r="22" spans="1:38">
      <c r="A22" s="281" t="s">
        <v>306</v>
      </c>
      <c r="B22" s="281"/>
      <c r="C22" s="281"/>
      <c r="D22" s="281" t="s">
        <v>296</v>
      </c>
      <c r="E22" s="281"/>
      <c r="F22" s="281"/>
      <c r="G22" s="281"/>
      <c r="H22" s="281"/>
      <c r="I22" s="281"/>
      <c r="J22" s="281" t="s">
        <v>298</v>
      </c>
      <c r="K22" s="281"/>
      <c r="L22" s="281"/>
      <c r="M22" s="281"/>
      <c r="N22" s="281"/>
      <c r="O22" s="281"/>
      <c r="P22" s="281" t="s">
        <v>302</v>
      </c>
      <c r="Q22" s="281"/>
      <c r="R22" s="281"/>
      <c r="S22" s="281">
        <v>450</v>
      </c>
      <c r="T22" s="281"/>
      <c r="U22" s="281"/>
      <c r="V22" s="281"/>
      <c r="W22" s="281"/>
      <c r="X22" s="281"/>
      <c r="Y22" s="75">
        <f>W22*S22</f>
        <v>0</v>
      </c>
      <c r="Z22" s="426"/>
      <c r="AA22" s="427"/>
      <c r="AB22" s="427"/>
      <c r="AC22" s="427"/>
      <c r="AD22" s="427"/>
      <c r="AE22" s="427"/>
      <c r="AF22" s="427"/>
      <c r="AG22" s="427"/>
      <c r="AH22" s="427"/>
      <c r="AI22" s="427"/>
      <c r="AJ22" s="428"/>
      <c r="AK22" s="22"/>
      <c r="AL22" s="22"/>
    </row>
    <row r="23" spans="1:38">
      <c r="A23" s="281" t="s">
        <v>289</v>
      </c>
      <c r="B23" s="281"/>
      <c r="C23" s="281"/>
      <c r="D23" s="281" t="s">
        <v>296</v>
      </c>
      <c r="E23" s="281"/>
      <c r="F23" s="281"/>
      <c r="G23" s="281"/>
      <c r="H23" s="281"/>
      <c r="I23" s="281"/>
      <c r="J23" s="281" t="s">
        <v>299</v>
      </c>
      <c r="K23" s="281"/>
      <c r="L23" s="281"/>
      <c r="M23" s="281"/>
      <c r="N23" s="281"/>
      <c r="O23" s="281"/>
      <c r="P23" s="281" t="s">
        <v>302</v>
      </c>
      <c r="Q23" s="281"/>
      <c r="R23" s="281"/>
      <c r="S23" s="281">
        <v>680</v>
      </c>
      <c r="T23" s="281"/>
      <c r="U23" s="281"/>
      <c r="V23" s="281"/>
      <c r="W23" s="281"/>
      <c r="X23" s="281"/>
      <c r="Y23" s="75">
        <f>W23*S23</f>
        <v>0</v>
      </c>
      <c r="Z23" s="426"/>
      <c r="AA23" s="427"/>
      <c r="AB23" s="427"/>
      <c r="AC23" s="427"/>
      <c r="AD23" s="427"/>
      <c r="AE23" s="427"/>
      <c r="AF23" s="427"/>
      <c r="AG23" s="427"/>
      <c r="AH23" s="427"/>
      <c r="AI23" s="427"/>
      <c r="AJ23" s="428"/>
      <c r="AK23" s="22"/>
      <c r="AL23" s="22"/>
    </row>
    <row r="24" spans="1:38">
      <c r="A24" s="281" t="s">
        <v>290</v>
      </c>
      <c r="B24" s="281"/>
      <c r="C24" s="281"/>
      <c r="D24" s="281" t="s">
        <v>297</v>
      </c>
      <c r="E24" s="281"/>
      <c r="F24" s="281"/>
      <c r="G24" s="281"/>
      <c r="H24" s="281"/>
      <c r="I24" s="281"/>
      <c r="J24" s="281" t="s">
        <v>300</v>
      </c>
      <c r="K24" s="281"/>
      <c r="L24" s="281"/>
      <c r="M24" s="281"/>
      <c r="N24" s="281"/>
      <c r="O24" s="281"/>
      <c r="P24" s="281" t="s">
        <v>302</v>
      </c>
      <c r="Q24" s="281"/>
      <c r="R24" s="281"/>
      <c r="S24" s="281">
        <v>1800</v>
      </c>
      <c r="T24" s="281"/>
      <c r="U24" s="281"/>
      <c r="V24" s="281"/>
      <c r="W24" s="281"/>
      <c r="X24" s="281"/>
      <c r="Y24" s="75">
        <f>W24*S24</f>
        <v>0</v>
      </c>
      <c r="Z24" s="426"/>
      <c r="AA24" s="427"/>
      <c r="AB24" s="427"/>
      <c r="AC24" s="427"/>
      <c r="AD24" s="427"/>
      <c r="AE24" s="427"/>
      <c r="AF24" s="427"/>
      <c r="AG24" s="427"/>
      <c r="AH24" s="427"/>
      <c r="AI24" s="427"/>
      <c r="AJ24" s="428"/>
      <c r="AK24" s="22"/>
      <c r="AL24" s="22"/>
    </row>
    <row r="25" spans="1:38" ht="15" thickBot="1">
      <c r="A25" s="281" t="s">
        <v>291</v>
      </c>
      <c r="B25" s="281"/>
      <c r="C25" s="281"/>
      <c r="D25" s="281" t="s">
        <v>297</v>
      </c>
      <c r="E25" s="281"/>
      <c r="F25" s="281"/>
      <c r="G25" s="281"/>
      <c r="H25" s="281"/>
      <c r="I25" s="281"/>
      <c r="J25" s="281" t="s">
        <v>299</v>
      </c>
      <c r="K25" s="281"/>
      <c r="L25" s="281"/>
      <c r="M25" s="281"/>
      <c r="N25" s="281"/>
      <c r="O25" s="281"/>
      <c r="P25" s="281" t="s">
        <v>302</v>
      </c>
      <c r="Q25" s="281"/>
      <c r="R25" s="281"/>
      <c r="S25" s="281">
        <v>2250</v>
      </c>
      <c r="T25" s="281"/>
      <c r="U25" s="281"/>
      <c r="V25" s="281"/>
      <c r="W25" s="281"/>
      <c r="X25" s="281"/>
      <c r="Y25" s="75">
        <f>W25*S25</f>
        <v>0</v>
      </c>
      <c r="Z25" s="429"/>
      <c r="AA25" s="430"/>
      <c r="AB25" s="430"/>
      <c r="AC25" s="430"/>
      <c r="AD25" s="430"/>
      <c r="AE25" s="430"/>
      <c r="AF25" s="430"/>
      <c r="AG25" s="430"/>
      <c r="AH25" s="430"/>
      <c r="AI25" s="430"/>
      <c r="AJ25" s="431"/>
      <c r="AK25" s="22"/>
      <c r="AL25" s="22"/>
    </row>
    <row r="26" spans="1:38" ht="15" thickBo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row>
    <row r="27" spans="1:38" ht="109.95" customHeight="1" thickBot="1">
      <c r="A27" s="423" t="s">
        <v>330</v>
      </c>
      <c r="B27" s="424"/>
      <c r="C27" s="424"/>
      <c r="D27" s="424"/>
      <c r="E27" s="424"/>
      <c r="F27" s="424"/>
      <c r="G27" s="424"/>
      <c r="H27" s="424"/>
      <c r="I27" s="424"/>
      <c r="J27" s="424"/>
      <c r="K27" s="424"/>
      <c r="L27" s="424"/>
      <c r="M27" s="424"/>
      <c r="N27" s="424"/>
      <c r="O27" s="424"/>
      <c r="P27" s="424"/>
      <c r="Q27" s="424"/>
      <c r="R27" s="424"/>
      <c r="S27" s="424"/>
      <c r="T27" s="424"/>
      <c r="U27" s="424"/>
      <c r="V27" s="424"/>
      <c r="W27" s="424"/>
      <c r="X27" s="424"/>
      <c r="Y27" s="424"/>
      <c r="Z27" s="424"/>
      <c r="AA27" s="424"/>
      <c r="AB27" s="424"/>
      <c r="AC27" s="424"/>
      <c r="AD27" s="424"/>
      <c r="AE27" s="424"/>
      <c r="AF27" s="424"/>
      <c r="AG27" s="424"/>
      <c r="AH27" s="424"/>
      <c r="AI27" s="424"/>
      <c r="AJ27" s="425"/>
      <c r="AK27" s="22"/>
      <c r="AL27" s="22"/>
    </row>
    <row r="28" spans="1:38">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row>
  </sheetData>
  <mergeCells count="60">
    <mergeCell ref="A19:AJ19"/>
    <mergeCell ref="A27:AJ27"/>
    <mergeCell ref="Z21:AJ25"/>
    <mergeCell ref="Z20:AJ20"/>
    <mergeCell ref="A25:C25"/>
    <mergeCell ref="D25:I25"/>
    <mergeCell ref="J25:O25"/>
    <mergeCell ref="P25:R25"/>
    <mergeCell ref="S25:V25"/>
    <mergeCell ref="W25:X25"/>
    <mergeCell ref="P23:R23"/>
    <mergeCell ref="S23:V23"/>
    <mergeCell ref="W23:X23"/>
    <mergeCell ref="A24:C24"/>
    <mergeCell ref="D24:I24"/>
    <mergeCell ref="J24:O24"/>
    <mergeCell ref="P24:R24"/>
    <mergeCell ref="S24:V24"/>
    <mergeCell ref="W24:X24"/>
    <mergeCell ref="A22:C22"/>
    <mergeCell ref="D22:I22"/>
    <mergeCell ref="J22:O22"/>
    <mergeCell ref="P22:R22"/>
    <mergeCell ref="S22:V22"/>
    <mergeCell ref="W22:X22"/>
    <mergeCell ref="A23:C23"/>
    <mergeCell ref="D23:I23"/>
    <mergeCell ref="J23:O23"/>
    <mergeCell ref="W21:X21"/>
    <mergeCell ref="A20:C20"/>
    <mergeCell ref="D20:I20"/>
    <mergeCell ref="J20:O20"/>
    <mergeCell ref="P20:R20"/>
    <mergeCell ref="S20:V20"/>
    <mergeCell ref="W20:X20"/>
    <mergeCell ref="A21:C21"/>
    <mergeCell ref="D21:I21"/>
    <mergeCell ref="J21:O21"/>
    <mergeCell ref="P21:R21"/>
    <mergeCell ref="S21:V21"/>
    <mergeCell ref="A9:L9"/>
    <mergeCell ref="M9:W9"/>
    <mergeCell ref="A10:P10"/>
    <mergeCell ref="Q10:AJ10"/>
    <mergeCell ref="AA9:AJ9"/>
    <mergeCell ref="X9:Z9"/>
    <mergeCell ref="A6:AJ6"/>
    <mergeCell ref="A7:P7"/>
    <mergeCell ref="Q7:AJ7"/>
    <mergeCell ref="A8:P8"/>
    <mergeCell ref="AB8:AJ8"/>
    <mergeCell ref="Z8:AA8"/>
    <mergeCell ref="Q8:Y8"/>
    <mergeCell ref="O1:AB1"/>
    <mergeCell ref="AC1:AF2"/>
    <mergeCell ref="AG1:AJ2"/>
    <mergeCell ref="O2:AB2"/>
    <mergeCell ref="A3:AB4"/>
    <mergeCell ref="AC3:AJ3"/>
    <mergeCell ref="AC4:AJ4"/>
  </mergeCells>
  <phoneticPr fontId="1" type="noConversion"/>
  <pageMargins left="0.70866141732283472" right="0.70866141732283472" top="0.74803149606299213" bottom="0.74803149606299213" header="0.31496062992125984" footer="0.31496062992125984"/>
  <pageSetup paperSize="9" scale="6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1:AT42"/>
  <sheetViews>
    <sheetView zoomScale="85" zoomScaleNormal="85" workbookViewId="0">
      <selection activeCell="AZ14" sqref="AZ14"/>
    </sheetView>
  </sheetViews>
  <sheetFormatPr defaultColWidth="2.6640625" defaultRowHeight="15" customHeight="1"/>
  <cols>
    <col min="19" max="19" width="4.88671875" bestFit="1" customWidth="1"/>
  </cols>
  <sheetData>
    <row r="1" spans="1:37" s="22" customFormat="1" ht="18" customHeight="1">
      <c r="A1" s="20"/>
      <c r="B1" s="21"/>
      <c r="C1" s="21"/>
      <c r="D1" s="21"/>
      <c r="E1" s="21"/>
      <c r="F1" s="21"/>
      <c r="G1" s="21"/>
      <c r="H1" s="21"/>
      <c r="I1" s="21"/>
      <c r="J1" s="21"/>
      <c r="K1" s="21"/>
      <c r="L1" s="21"/>
      <c r="M1" s="21"/>
      <c r="N1" s="21"/>
      <c r="O1" s="235" t="s">
        <v>46</v>
      </c>
      <c r="P1" s="236"/>
      <c r="Q1" s="236"/>
      <c r="R1" s="236"/>
      <c r="S1" s="236"/>
      <c r="T1" s="236"/>
      <c r="U1" s="236"/>
      <c r="V1" s="236"/>
      <c r="W1" s="236"/>
      <c r="X1" s="236"/>
      <c r="Y1" s="237"/>
      <c r="Z1" s="238" t="s">
        <v>44</v>
      </c>
      <c r="AA1" s="239"/>
      <c r="AB1" s="239"/>
      <c r="AC1" s="298"/>
      <c r="AD1" s="242" t="s">
        <v>42</v>
      </c>
      <c r="AE1" s="243"/>
      <c r="AF1" s="243"/>
      <c r="AG1" s="244"/>
    </row>
    <row r="2" spans="1:37" s="22" customFormat="1" ht="18" customHeight="1">
      <c r="A2" s="23"/>
      <c r="B2" s="24"/>
      <c r="C2" s="24"/>
      <c r="D2" s="24"/>
      <c r="E2" s="24"/>
      <c r="F2" s="24"/>
      <c r="G2" s="24"/>
      <c r="H2" s="24"/>
      <c r="I2" s="24"/>
      <c r="J2" s="24"/>
      <c r="K2" s="24"/>
      <c r="L2" s="24"/>
      <c r="M2" s="24"/>
      <c r="N2" s="24"/>
      <c r="O2" s="248" t="s">
        <v>309</v>
      </c>
      <c r="P2" s="249"/>
      <c r="Q2" s="249"/>
      <c r="R2" s="249"/>
      <c r="S2" s="249"/>
      <c r="T2" s="249"/>
      <c r="U2" s="249"/>
      <c r="V2" s="249"/>
      <c r="W2" s="249"/>
      <c r="X2" s="249"/>
      <c r="Y2" s="250"/>
      <c r="Z2" s="240"/>
      <c r="AA2" s="241"/>
      <c r="AB2" s="241"/>
      <c r="AC2" s="299"/>
      <c r="AD2" s="245"/>
      <c r="AE2" s="246"/>
      <c r="AF2" s="246"/>
      <c r="AG2" s="247"/>
    </row>
    <row r="3" spans="1:37" s="22" customFormat="1" ht="15" customHeight="1">
      <c r="A3" s="251" t="s">
        <v>307</v>
      </c>
      <c r="B3" s="308"/>
      <c r="C3" s="308"/>
      <c r="D3" s="308"/>
      <c r="E3" s="308"/>
      <c r="F3" s="308"/>
      <c r="G3" s="308"/>
      <c r="H3" s="308"/>
      <c r="I3" s="308"/>
      <c r="J3" s="308"/>
      <c r="K3" s="308"/>
      <c r="L3" s="308"/>
      <c r="M3" s="308"/>
      <c r="N3" s="308"/>
      <c r="O3" s="308"/>
      <c r="P3" s="308"/>
      <c r="Q3" s="308"/>
      <c r="R3" s="308"/>
      <c r="S3" s="308"/>
      <c r="T3" s="308"/>
      <c r="U3" s="308"/>
      <c r="V3" s="308"/>
      <c r="W3" s="308"/>
      <c r="X3" s="308"/>
      <c r="Y3" s="309"/>
      <c r="Z3" s="257" t="s">
        <v>43</v>
      </c>
      <c r="AA3" s="258"/>
      <c r="AB3" s="258"/>
      <c r="AC3" s="258"/>
      <c r="AD3" s="258"/>
      <c r="AE3" s="258"/>
      <c r="AF3" s="258"/>
      <c r="AG3" s="259"/>
    </row>
    <row r="4" spans="1:37" s="22" customFormat="1" ht="28.5" customHeight="1" thickBot="1">
      <c r="A4" s="310"/>
      <c r="B4" s="311"/>
      <c r="C4" s="311"/>
      <c r="D4" s="311"/>
      <c r="E4" s="311"/>
      <c r="F4" s="311"/>
      <c r="G4" s="311"/>
      <c r="H4" s="311"/>
      <c r="I4" s="311"/>
      <c r="J4" s="311"/>
      <c r="K4" s="311"/>
      <c r="L4" s="311"/>
      <c r="M4" s="311"/>
      <c r="N4" s="311"/>
      <c r="O4" s="311"/>
      <c r="P4" s="311"/>
      <c r="Q4" s="311"/>
      <c r="R4" s="311"/>
      <c r="S4" s="311"/>
      <c r="T4" s="311"/>
      <c r="U4" s="311"/>
      <c r="V4" s="311"/>
      <c r="W4" s="311"/>
      <c r="X4" s="311"/>
      <c r="Y4" s="312"/>
      <c r="Z4" s="369">
        <v>44067</v>
      </c>
      <c r="AA4" s="370"/>
      <c r="AB4" s="370"/>
      <c r="AC4" s="370"/>
      <c r="AD4" s="370"/>
      <c r="AE4" s="370"/>
      <c r="AF4" s="370"/>
      <c r="AG4" s="371"/>
    </row>
    <row r="5" spans="1:37" s="28" customFormat="1" ht="4.5" customHeight="1">
      <c r="A5" s="25"/>
      <c r="B5" s="25"/>
      <c r="C5" s="25"/>
      <c r="D5" s="25"/>
      <c r="E5" s="25"/>
      <c r="F5" s="25"/>
      <c r="G5" s="25"/>
      <c r="H5" s="25"/>
      <c r="I5" s="25"/>
      <c r="J5" s="25"/>
      <c r="K5" s="25"/>
      <c r="L5" s="25"/>
      <c r="M5" s="25"/>
      <c r="N5" s="25"/>
      <c r="O5" s="25"/>
      <c r="P5" s="25"/>
      <c r="Q5" s="25"/>
      <c r="R5" s="25"/>
      <c r="S5" s="25"/>
      <c r="T5" s="25"/>
      <c r="U5" s="25"/>
      <c r="V5" s="25"/>
      <c r="W5" s="25"/>
      <c r="X5" s="25"/>
      <c r="Y5" s="25"/>
      <c r="Z5" s="26"/>
      <c r="AA5" s="27"/>
      <c r="AB5" s="27"/>
      <c r="AC5" s="27"/>
      <c r="AD5" s="27"/>
      <c r="AE5" s="27"/>
      <c r="AF5" s="27"/>
      <c r="AG5" s="27"/>
    </row>
    <row r="6" spans="1:37" s="22" customFormat="1" ht="15" customHeight="1" thickBot="1">
      <c r="A6" s="263" t="s">
        <v>49</v>
      </c>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row>
    <row r="7" spans="1:37" s="22" customFormat="1" ht="24.75" customHeight="1" thickTop="1">
      <c r="A7" s="287" t="s">
        <v>50</v>
      </c>
      <c r="B7" s="288"/>
      <c r="C7" s="288"/>
      <c r="D7" s="288"/>
      <c r="E7" s="288"/>
      <c r="F7" s="288"/>
      <c r="G7" s="288"/>
      <c r="H7" s="288"/>
      <c r="I7" s="288"/>
      <c r="J7" s="288"/>
      <c r="K7" s="288"/>
      <c r="L7" s="288"/>
      <c r="M7" s="288"/>
      <c r="N7" s="288"/>
      <c r="O7" s="288"/>
      <c r="P7" s="289"/>
      <c r="Q7" s="266" t="s">
        <v>51</v>
      </c>
      <c r="R7" s="288"/>
      <c r="S7" s="288"/>
      <c r="T7" s="288"/>
      <c r="U7" s="288"/>
      <c r="V7" s="288"/>
      <c r="W7" s="288"/>
      <c r="X7" s="288"/>
      <c r="Y7" s="288"/>
      <c r="Z7" s="288"/>
      <c r="AA7" s="288"/>
      <c r="AB7" s="288"/>
      <c r="AC7" s="288"/>
      <c r="AD7" s="288"/>
      <c r="AE7" s="288"/>
      <c r="AF7" s="288"/>
      <c r="AG7" s="290"/>
    </row>
    <row r="8" spans="1:37" s="22" customFormat="1" ht="24.75" customHeight="1">
      <c r="A8" s="300" t="s">
        <v>52</v>
      </c>
      <c r="B8" s="301"/>
      <c r="C8" s="301"/>
      <c r="D8" s="301"/>
      <c r="E8" s="301"/>
      <c r="F8" s="301"/>
      <c r="G8" s="301"/>
      <c r="H8" s="301"/>
      <c r="I8" s="301"/>
      <c r="J8" s="301"/>
      <c r="K8" s="301"/>
      <c r="L8" s="301"/>
      <c r="M8" s="301"/>
      <c r="N8" s="301"/>
      <c r="O8" s="301"/>
      <c r="P8" s="302"/>
      <c r="Q8" s="303" t="s">
        <v>59</v>
      </c>
      <c r="R8" s="301"/>
      <c r="S8" s="301"/>
      <c r="T8" s="301"/>
      <c r="U8" s="301"/>
      <c r="V8" s="301"/>
      <c r="W8" s="301"/>
      <c r="X8" s="301"/>
      <c r="Y8" s="302"/>
      <c r="Z8" s="304" t="s">
        <v>58</v>
      </c>
      <c r="AA8" s="305"/>
      <c r="AB8" s="305"/>
      <c r="AC8" s="305"/>
      <c r="AD8" s="305"/>
      <c r="AE8" s="305"/>
      <c r="AF8" s="305"/>
      <c r="AG8" s="306"/>
    </row>
    <row r="9" spans="1:37" s="22" customFormat="1" ht="24.75" customHeight="1">
      <c r="A9" s="300" t="s">
        <v>45</v>
      </c>
      <c r="B9" s="301"/>
      <c r="C9" s="301"/>
      <c r="D9" s="301"/>
      <c r="E9" s="301"/>
      <c r="F9" s="301"/>
      <c r="G9" s="301"/>
      <c r="H9" s="301"/>
      <c r="I9" s="301"/>
      <c r="J9" s="301"/>
      <c r="K9" s="301"/>
      <c r="L9" s="302"/>
      <c r="M9" s="303" t="s">
        <v>53</v>
      </c>
      <c r="N9" s="301"/>
      <c r="O9" s="301"/>
      <c r="P9" s="301"/>
      <c r="Q9" s="301"/>
      <c r="R9" s="301"/>
      <c r="S9" s="301"/>
      <c r="T9" s="301"/>
      <c r="U9" s="301"/>
      <c r="V9" s="301"/>
      <c r="W9" s="302"/>
      <c r="X9" s="303" t="s">
        <v>54</v>
      </c>
      <c r="Y9" s="301"/>
      <c r="Z9" s="301"/>
      <c r="AA9" s="301"/>
      <c r="AB9" s="301"/>
      <c r="AC9" s="301"/>
      <c r="AD9" s="301"/>
      <c r="AE9" s="301"/>
      <c r="AF9" s="301"/>
      <c r="AG9" s="307"/>
    </row>
    <row r="10" spans="1:37" s="22" customFormat="1" ht="24.75" customHeight="1" thickBot="1">
      <c r="A10" s="293" t="s">
        <v>55</v>
      </c>
      <c r="B10" s="294"/>
      <c r="C10" s="294"/>
      <c r="D10" s="294"/>
      <c r="E10" s="294"/>
      <c r="F10" s="294"/>
      <c r="G10" s="294"/>
      <c r="H10" s="294"/>
      <c r="I10" s="294"/>
      <c r="J10" s="294"/>
      <c r="K10" s="294"/>
      <c r="L10" s="294"/>
      <c r="M10" s="294"/>
      <c r="N10" s="294"/>
      <c r="O10" s="294"/>
      <c r="P10" s="295"/>
      <c r="Q10" s="296" t="s">
        <v>56</v>
      </c>
      <c r="R10" s="294"/>
      <c r="S10" s="294"/>
      <c r="T10" s="294"/>
      <c r="U10" s="294"/>
      <c r="V10" s="294"/>
      <c r="W10" s="294"/>
      <c r="X10" s="294"/>
      <c r="Y10" s="294"/>
      <c r="Z10" s="294"/>
      <c r="AA10" s="294"/>
      <c r="AB10" s="294"/>
      <c r="AC10" s="294"/>
      <c r="AD10" s="294"/>
      <c r="AE10" s="294"/>
      <c r="AF10" s="294"/>
      <c r="AG10" s="297"/>
    </row>
    <row r="11" spans="1:37" s="22" customFormat="1" ht="5.25" customHeight="1">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row>
    <row r="12" spans="1:37" s="22" customFormat="1" ht="15" customHeight="1" thickBot="1">
      <c r="A12" s="28" t="s">
        <v>57</v>
      </c>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row>
    <row r="13" spans="1:37" s="22" customFormat="1" ht="15" customHeight="1">
      <c r="A13" s="20" t="s">
        <v>89</v>
      </c>
      <c r="B13" s="21"/>
      <c r="C13" s="21"/>
      <c r="D13" s="21"/>
      <c r="E13" s="21"/>
      <c r="F13" s="21"/>
      <c r="G13" s="21"/>
      <c r="H13" s="21"/>
      <c r="I13" s="21"/>
      <c r="J13" s="21"/>
      <c r="K13" s="21"/>
      <c r="L13" s="21"/>
      <c r="M13" s="21"/>
      <c r="N13" s="21"/>
      <c r="O13" s="21"/>
      <c r="P13" s="21"/>
      <c r="Q13" s="21"/>
      <c r="R13" s="21"/>
      <c r="S13" s="21"/>
      <c r="T13" s="21"/>
      <c r="U13" s="21"/>
      <c r="V13" s="21"/>
      <c r="W13" s="21"/>
      <c r="X13" s="21"/>
      <c r="Y13" s="37"/>
      <c r="Z13" s="37"/>
      <c r="AA13" s="37"/>
      <c r="AB13" s="21"/>
      <c r="AC13" s="21"/>
      <c r="AD13" s="21"/>
      <c r="AE13" s="21"/>
      <c r="AF13" s="21"/>
      <c r="AG13" s="38"/>
      <c r="AH13" s="28"/>
      <c r="AI13" s="28"/>
      <c r="AJ13" s="28"/>
    </row>
    <row r="14" spans="1:37" s="43" customFormat="1" ht="15" customHeight="1">
      <c r="A14" s="39" t="s">
        <v>263</v>
      </c>
      <c r="B14" s="40"/>
      <c r="C14" s="40"/>
      <c r="D14" s="40"/>
      <c r="E14" s="40"/>
      <c r="F14" s="40"/>
      <c r="G14" s="40"/>
      <c r="H14" s="40"/>
      <c r="I14" s="40"/>
      <c r="J14" s="40"/>
      <c r="K14" s="40"/>
      <c r="L14" s="40"/>
      <c r="M14" s="40"/>
      <c r="N14" s="40"/>
      <c r="O14" s="40"/>
      <c r="P14" s="40"/>
      <c r="Q14" s="40"/>
      <c r="R14" s="40"/>
      <c r="S14" s="40"/>
      <c r="T14" s="40"/>
      <c r="U14" s="40"/>
      <c r="V14" s="40"/>
      <c r="W14" s="40"/>
      <c r="X14" s="40"/>
      <c r="Y14" s="41"/>
      <c r="Z14" s="41"/>
      <c r="AA14" s="41"/>
      <c r="AB14" s="40"/>
      <c r="AC14" s="40"/>
      <c r="AD14" s="40"/>
      <c r="AE14" s="40"/>
      <c r="AF14" s="40"/>
      <c r="AG14" s="42"/>
      <c r="AH14" s="40"/>
      <c r="AI14" s="40"/>
      <c r="AJ14" s="40"/>
    </row>
    <row r="15" spans="1:37" s="43" customFormat="1" ht="15" customHeight="1">
      <c r="A15" s="39" t="s">
        <v>103</v>
      </c>
      <c r="B15" s="40"/>
      <c r="C15" s="40"/>
      <c r="D15" s="40"/>
      <c r="E15" s="40"/>
      <c r="F15" s="40"/>
      <c r="G15" s="40"/>
      <c r="H15" s="40"/>
      <c r="I15" s="40"/>
      <c r="J15" s="40"/>
      <c r="K15" s="40"/>
      <c r="L15" s="40"/>
      <c r="M15" s="40"/>
      <c r="N15" s="40"/>
      <c r="O15" s="40"/>
      <c r="P15" s="40"/>
      <c r="Q15" s="40"/>
      <c r="R15" s="40"/>
      <c r="S15" s="40"/>
      <c r="T15" s="40"/>
      <c r="U15" s="40"/>
      <c r="V15" s="40"/>
      <c r="W15" s="40"/>
      <c r="X15" s="40"/>
      <c r="Y15" s="41"/>
      <c r="Z15" s="41"/>
      <c r="AA15" s="41"/>
      <c r="AB15" s="40"/>
      <c r="AC15" s="40"/>
      <c r="AD15" s="40"/>
      <c r="AE15" s="40"/>
      <c r="AF15" s="40"/>
      <c r="AG15" s="42"/>
      <c r="AH15" s="40"/>
      <c r="AI15" s="40"/>
      <c r="AJ15" s="40"/>
    </row>
    <row r="16" spans="1:37" s="43" customFormat="1" ht="15" customHeight="1">
      <c r="A16" s="39" t="s">
        <v>326</v>
      </c>
      <c r="B16" s="40"/>
      <c r="C16" s="40"/>
      <c r="D16" s="40"/>
      <c r="E16" s="40"/>
      <c r="F16" s="40"/>
      <c r="G16" s="40"/>
      <c r="H16" s="40"/>
      <c r="I16" s="40"/>
      <c r="J16" s="40"/>
      <c r="K16" s="40"/>
      <c r="L16" s="40"/>
      <c r="M16" s="40"/>
      <c r="N16" s="40"/>
      <c r="O16" s="40"/>
      <c r="P16" s="40"/>
      <c r="Q16" s="40"/>
      <c r="R16" s="40"/>
      <c r="S16" s="40"/>
      <c r="T16" s="40"/>
      <c r="U16" s="40"/>
      <c r="V16" s="40"/>
      <c r="W16" s="40"/>
      <c r="X16" s="40"/>
      <c r="Y16" s="41"/>
      <c r="Z16" s="41"/>
      <c r="AA16" s="41"/>
      <c r="AB16" s="40"/>
      <c r="AC16" s="40"/>
      <c r="AD16" s="40"/>
      <c r="AE16" s="40"/>
      <c r="AF16" s="40"/>
      <c r="AG16" s="42"/>
      <c r="AH16" s="40"/>
      <c r="AI16" s="40"/>
      <c r="AJ16" s="40"/>
      <c r="AK16" s="40"/>
    </row>
    <row r="17" spans="1:46" s="43" customFormat="1" ht="15" customHeight="1">
      <c r="A17" s="39" t="s">
        <v>327</v>
      </c>
      <c r="B17" s="40"/>
      <c r="C17" s="40"/>
      <c r="D17" s="40"/>
      <c r="E17" s="40"/>
      <c r="F17" s="40"/>
      <c r="G17" s="40"/>
      <c r="H17" s="40"/>
      <c r="I17" s="40"/>
      <c r="J17" s="40"/>
      <c r="K17" s="40"/>
      <c r="L17" s="40"/>
      <c r="M17" s="40"/>
      <c r="N17" s="40"/>
      <c r="O17" s="40"/>
      <c r="P17" s="40"/>
      <c r="Q17" s="40"/>
      <c r="R17" s="40"/>
      <c r="S17" s="40"/>
      <c r="T17" s="40"/>
      <c r="U17" s="40"/>
      <c r="V17" s="40"/>
      <c r="W17" s="40"/>
      <c r="X17" s="40"/>
      <c r="Y17" s="41"/>
      <c r="Z17" s="41"/>
      <c r="AA17" s="41"/>
      <c r="AB17" s="40"/>
      <c r="AC17" s="40"/>
      <c r="AD17" s="40"/>
      <c r="AE17" s="40"/>
      <c r="AF17" s="40"/>
      <c r="AG17" s="42"/>
      <c r="AH17" s="40"/>
      <c r="AI17" s="40"/>
      <c r="AJ17" s="40"/>
      <c r="AK17" s="40"/>
    </row>
    <row r="18" spans="1:46" s="43" customFormat="1" ht="15" customHeight="1" thickBot="1">
      <c r="A18" s="44" t="s">
        <v>328</v>
      </c>
      <c r="B18" s="45"/>
      <c r="C18" s="45"/>
      <c r="D18" s="45"/>
      <c r="E18" s="45"/>
      <c r="F18" s="45"/>
      <c r="G18" s="45"/>
      <c r="H18" s="45"/>
      <c r="I18" s="45"/>
      <c r="J18" s="45"/>
      <c r="K18" s="45"/>
      <c r="L18" s="45"/>
      <c r="M18" s="45"/>
      <c r="N18" s="45"/>
      <c r="O18" s="45"/>
      <c r="P18" s="45"/>
      <c r="Q18" s="45"/>
      <c r="R18" s="45"/>
      <c r="S18" s="45"/>
      <c r="T18" s="45"/>
      <c r="U18" s="45"/>
      <c r="V18" s="45"/>
      <c r="W18" s="45"/>
      <c r="X18" s="45"/>
      <c r="Y18" s="46"/>
      <c r="Z18" s="46"/>
      <c r="AA18" s="46"/>
      <c r="AB18" s="45"/>
      <c r="AC18" s="45"/>
      <c r="AD18" s="45"/>
      <c r="AE18" s="45"/>
      <c r="AF18" s="45"/>
      <c r="AG18" s="47"/>
      <c r="AH18" s="40"/>
      <c r="AI18" s="40"/>
      <c r="AJ18" s="40"/>
      <c r="AK18" s="40"/>
    </row>
    <row r="19" spans="1:46" ht="15" customHeight="1" thickBot="1">
      <c r="AH19" s="1"/>
      <c r="AJ19" s="1"/>
    </row>
    <row r="20" spans="1:46" s="22" customFormat="1" ht="49.5" customHeight="1" thickTop="1">
      <c r="A20" s="455" t="s">
        <v>122</v>
      </c>
      <c r="B20" s="456"/>
      <c r="C20" s="456"/>
      <c r="D20" s="457" t="s">
        <v>123</v>
      </c>
      <c r="E20" s="456"/>
      <c r="F20" s="456"/>
      <c r="G20" s="456"/>
      <c r="H20" s="456"/>
      <c r="I20" s="456"/>
      <c r="J20" s="456"/>
      <c r="K20" s="456"/>
      <c r="L20" s="456"/>
      <c r="M20" s="456"/>
      <c r="N20" s="456"/>
      <c r="O20" s="456"/>
      <c r="P20" s="456"/>
      <c r="Q20" s="456"/>
      <c r="R20" s="456"/>
      <c r="S20" s="457" t="s">
        <v>124</v>
      </c>
      <c r="T20" s="456"/>
      <c r="U20" s="456"/>
      <c r="V20" s="456"/>
      <c r="W20" s="456"/>
      <c r="X20" s="456"/>
      <c r="Y20" s="456"/>
      <c r="Z20" s="456" t="s">
        <v>125</v>
      </c>
      <c r="AA20" s="456"/>
      <c r="AB20" s="456"/>
      <c r="AC20" s="457" t="s">
        <v>126</v>
      </c>
      <c r="AD20" s="456"/>
      <c r="AE20" s="456"/>
      <c r="AF20" s="456"/>
      <c r="AG20" s="458"/>
    </row>
    <row r="21" spans="1:46" s="22" customFormat="1" ht="15" customHeight="1">
      <c r="A21" s="451" t="s">
        <v>127</v>
      </c>
      <c r="B21" s="281"/>
      <c r="C21" s="281"/>
      <c r="D21" s="439" t="s">
        <v>162</v>
      </c>
      <c r="E21" s="440"/>
      <c r="F21" s="440"/>
      <c r="G21" s="440"/>
      <c r="H21" s="440"/>
      <c r="I21" s="440"/>
      <c r="J21" s="440"/>
      <c r="K21" s="440"/>
      <c r="L21" s="440"/>
      <c r="M21" s="440"/>
      <c r="N21" s="440"/>
      <c r="O21" s="440"/>
      <c r="P21" s="440"/>
      <c r="Q21" s="440"/>
      <c r="R21" s="441"/>
      <c r="S21" s="452">
        <v>150</v>
      </c>
      <c r="T21" s="453"/>
      <c r="U21" s="453"/>
      <c r="V21" s="453"/>
      <c r="W21" s="453"/>
      <c r="X21" s="453"/>
      <c r="Y21" s="454"/>
      <c r="Z21" s="281"/>
      <c r="AA21" s="281"/>
      <c r="AB21" s="281"/>
      <c r="AC21" s="281">
        <f>S21*Z21</f>
        <v>0</v>
      </c>
      <c r="AD21" s="281"/>
      <c r="AE21" s="281"/>
      <c r="AF21" s="281"/>
      <c r="AG21" s="443"/>
    </row>
    <row r="22" spans="1:46" s="22" customFormat="1" ht="15" customHeight="1">
      <c r="A22" s="451" t="s">
        <v>128</v>
      </c>
      <c r="B22" s="281"/>
      <c r="C22" s="281"/>
      <c r="D22" s="439" t="s">
        <v>163</v>
      </c>
      <c r="E22" s="440"/>
      <c r="F22" s="440"/>
      <c r="G22" s="440"/>
      <c r="H22" s="440"/>
      <c r="I22" s="440"/>
      <c r="J22" s="440"/>
      <c r="K22" s="440"/>
      <c r="L22" s="440"/>
      <c r="M22" s="440"/>
      <c r="N22" s="440"/>
      <c r="O22" s="440"/>
      <c r="P22" s="440"/>
      <c r="Q22" s="440"/>
      <c r="R22" s="441"/>
      <c r="S22" s="452">
        <v>150</v>
      </c>
      <c r="T22" s="453"/>
      <c r="U22" s="453"/>
      <c r="V22" s="453"/>
      <c r="W22" s="453"/>
      <c r="X22" s="453"/>
      <c r="Y22" s="454"/>
      <c r="Z22" s="281"/>
      <c r="AA22" s="281"/>
      <c r="AB22" s="281"/>
      <c r="AC22" s="281">
        <f t="shared" ref="AC22:AC37" si="0">S22*Z22</f>
        <v>0</v>
      </c>
      <c r="AD22" s="281"/>
      <c r="AE22" s="281"/>
      <c r="AF22" s="281"/>
      <c r="AG22" s="443"/>
      <c r="AT22" s="28"/>
    </row>
    <row r="23" spans="1:46" s="22" customFormat="1" ht="15" customHeight="1">
      <c r="A23" s="451" t="s">
        <v>22</v>
      </c>
      <c r="B23" s="281"/>
      <c r="C23" s="281"/>
      <c r="D23" s="439" t="s">
        <v>164</v>
      </c>
      <c r="E23" s="440"/>
      <c r="F23" s="440"/>
      <c r="G23" s="440"/>
      <c r="H23" s="440"/>
      <c r="I23" s="440"/>
      <c r="J23" s="440"/>
      <c r="K23" s="440"/>
      <c r="L23" s="440"/>
      <c r="M23" s="440"/>
      <c r="N23" s="440"/>
      <c r="O23" s="440"/>
      <c r="P23" s="440"/>
      <c r="Q23" s="440"/>
      <c r="R23" s="441"/>
      <c r="S23" s="452">
        <v>150</v>
      </c>
      <c r="T23" s="453"/>
      <c r="U23" s="453"/>
      <c r="V23" s="453"/>
      <c r="W23" s="453"/>
      <c r="X23" s="453"/>
      <c r="Y23" s="454"/>
      <c r="Z23" s="281"/>
      <c r="AA23" s="281"/>
      <c r="AB23" s="281"/>
      <c r="AC23" s="281">
        <f t="shared" si="0"/>
        <v>0</v>
      </c>
      <c r="AD23" s="281"/>
      <c r="AE23" s="281"/>
      <c r="AF23" s="281"/>
      <c r="AG23" s="443"/>
    </row>
    <row r="24" spans="1:46" s="22" customFormat="1" ht="15" customHeight="1">
      <c r="A24" s="451" t="s">
        <v>23</v>
      </c>
      <c r="B24" s="281"/>
      <c r="C24" s="281"/>
      <c r="D24" s="439" t="s">
        <v>165</v>
      </c>
      <c r="E24" s="440"/>
      <c r="F24" s="440"/>
      <c r="G24" s="440"/>
      <c r="H24" s="440"/>
      <c r="I24" s="440"/>
      <c r="J24" s="440"/>
      <c r="K24" s="440"/>
      <c r="L24" s="440"/>
      <c r="M24" s="440"/>
      <c r="N24" s="440"/>
      <c r="O24" s="440"/>
      <c r="P24" s="440"/>
      <c r="Q24" s="440"/>
      <c r="R24" s="441"/>
      <c r="S24" s="452">
        <v>150</v>
      </c>
      <c r="T24" s="453"/>
      <c r="U24" s="453"/>
      <c r="V24" s="453"/>
      <c r="W24" s="453"/>
      <c r="X24" s="453"/>
      <c r="Y24" s="454"/>
      <c r="Z24" s="281"/>
      <c r="AA24" s="281"/>
      <c r="AB24" s="281"/>
      <c r="AC24" s="281">
        <f t="shared" si="0"/>
        <v>0</v>
      </c>
      <c r="AD24" s="281"/>
      <c r="AE24" s="281"/>
      <c r="AF24" s="281"/>
      <c r="AG24" s="443"/>
    </row>
    <row r="25" spans="1:46" s="22" customFormat="1" ht="15" customHeight="1">
      <c r="A25" s="451" t="s">
        <v>24</v>
      </c>
      <c r="B25" s="281"/>
      <c r="C25" s="281"/>
      <c r="D25" s="439" t="s">
        <v>166</v>
      </c>
      <c r="E25" s="440"/>
      <c r="F25" s="440"/>
      <c r="G25" s="440"/>
      <c r="H25" s="440"/>
      <c r="I25" s="440"/>
      <c r="J25" s="440"/>
      <c r="K25" s="440"/>
      <c r="L25" s="440"/>
      <c r="M25" s="440"/>
      <c r="N25" s="440"/>
      <c r="O25" s="440"/>
      <c r="P25" s="440"/>
      <c r="Q25" s="440"/>
      <c r="R25" s="441"/>
      <c r="S25" s="452">
        <v>200</v>
      </c>
      <c r="T25" s="453"/>
      <c r="U25" s="453"/>
      <c r="V25" s="453"/>
      <c r="W25" s="453"/>
      <c r="X25" s="453"/>
      <c r="Y25" s="454"/>
      <c r="Z25" s="281"/>
      <c r="AA25" s="281"/>
      <c r="AB25" s="281"/>
      <c r="AC25" s="281">
        <f t="shared" si="0"/>
        <v>0</v>
      </c>
      <c r="AD25" s="281"/>
      <c r="AE25" s="281"/>
      <c r="AF25" s="281"/>
      <c r="AG25" s="443"/>
    </row>
    <row r="26" spans="1:46" s="22" customFormat="1" ht="15" customHeight="1">
      <c r="A26" s="451" t="s">
        <v>25</v>
      </c>
      <c r="B26" s="281"/>
      <c r="C26" s="281"/>
      <c r="D26" s="439" t="s">
        <v>167</v>
      </c>
      <c r="E26" s="440"/>
      <c r="F26" s="440"/>
      <c r="G26" s="440"/>
      <c r="H26" s="440"/>
      <c r="I26" s="440"/>
      <c r="J26" s="440"/>
      <c r="K26" s="440"/>
      <c r="L26" s="440"/>
      <c r="M26" s="440"/>
      <c r="N26" s="440"/>
      <c r="O26" s="440"/>
      <c r="P26" s="440"/>
      <c r="Q26" s="440"/>
      <c r="R26" s="441"/>
      <c r="S26" s="452">
        <v>300</v>
      </c>
      <c r="T26" s="453"/>
      <c r="U26" s="453"/>
      <c r="V26" s="453"/>
      <c r="W26" s="453"/>
      <c r="X26" s="453"/>
      <c r="Y26" s="454"/>
      <c r="Z26" s="281"/>
      <c r="AA26" s="281"/>
      <c r="AB26" s="281"/>
      <c r="AC26" s="281">
        <f t="shared" si="0"/>
        <v>0</v>
      </c>
      <c r="AD26" s="281"/>
      <c r="AE26" s="281"/>
      <c r="AF26" s="281"/>
      <c r="AG26" s="443"/>
    </row>
    <row r="27" spans="1:46" s="22" customFormat="1" ht="15" customHeight="1">
      <c r="A27" s="451" t="s">
        <v>26</v>
      </c>
      <c r="B27" s="281"/>
      <c r="C27" s="281"/>
      <c r="D27" s="439" t="s">
        <v>168</v>
      </c>
      <c r="E27" s="440"/>
      <c r="F27" s="440"/>
      <c r="G27" s="440"/>
      <c r="H27" s="440"/>
      <c r="I27" s="440"/>
      <c r="J27" s="440"/>
      <c r="K27" s="440"/>
      <c r="L27" s="440"/>
      <c r="M27" s="440"/>
      <c r="N27" s="440"/>
      <c r="O27" s="440"/>
      <c r="P27" s="440"/>
      <c r="Q27" s="440"/>
      <c r="R27" s="441"/>
      <c r="S27" s="452">
        <v>400</v>
      </c>
      <c r="T27" s="453"/>
      <c r="U27" s="453"/>
      <c r="V27" s="453"/>
      <c r="W27" s="453"/>
      <c r="X27" s="453"/>
      <c r="Y27" s="454"/>
      <c r="Z27" s="281"/>
      <c r="AA27" s="281"/>
      <c r="AB27" s="281"/>
      <c r="AC27" s="281">
        <f t="shared" si="0"/>
        <v>0</v>
      </c>
      <c r="AD27" s="281"/>
      <c r="AE27" s="281"/>
      <c r="AF27" s="281"/>
      <c r="AG27" s="443"/>
    </row>
    <row r="28" spans="1:46" s="22" customFormat="1" ht="15" customHeight="1">
      <c r="A28" s="451" t="s">
        <v>27</v>
      </c>
      <c r="B28" s="281"/>
      <c r="C28" s="281"/>
      <c r="D28" s="439" t="s">
        <v>169</v>
      </c>
      <c r="E28" s="440"/>
      <c r="F28" s="440"/>
      <c r="G28" s="440"/>
      <c r="H28" s="440"/>
      <c r="I28" s="440"/>
      <c r="J28" s="440"/>
      <c r="K28" s="440"/>
      <c r="L28" s="440"/>
      <c r="M28" s="440"/>
      <c r="N28" s="440"/>
      <c r="O28" s="440"/>
      <c r="P28" s="440"/>
      <c r="Q28" s="440"/>
      <c r="R28" s="441"/>
      <c r="S28" s="452">
        <v>600</v>
      </c>
      <c r="T28" s="453"/>
      <c r="U28" s="453"/>
      <c r="V28" s="453"/>
      <c r="W28" s="453"/>
      <c r="X28" s="453"/>
      <c r="Y28" s="454"/>
      <c r="Z28" s="281"/>
      <c r="AA28" s="281"/>
      <c r="AB28" s="281"/>
      <c r="AC28" s="281">
        <f t="shared" si="0"/>
        <v>0</v>
      </c>
      <c r="AD28" s="281"/>
      <c r="AE28" s="281"/>
      <c r="AF28" s="281"/>
      <c r="AG28" s="443"/>
    </row>
    <row r="29" spans="1:46" s="22" customFormat="1" ht="15" customHeight="1">
      <c r="A29" s="451" t="s">
        <v>28</v>
      </c>
      <c r="B29" s="281"/>
      <c r="C29" s="281"/>
      <c r="D29" s="439" t="s">
        <v>170</v>
      </c>
      <c r="E29" s="440"/>
      <c r="F29" s="440"/>
      <c r="G29" s="440"/>
      <c r="H29" s="440"/>
      <c r="I29" s="440"/>
      <c r="J29" s="440"/>
      <c r="K29" s="440"/>
      <c r="L29" s="440"/>
      <c r="M29" s="440"/>
      <c r="N29" s="440"/>
      <c r="O29" s="440"/>
      <c r="P29" s="440"/>
      <c r="Q29" s="440"/>
      <c r="R29" s="441"/>
      <c r="S29" s="452">
        <v>60</v>
      </c>
      <c r="T29" s="453"/>
      <c r="U29" s="453"/>
      <c r="V29" s="453"/>
      <c r="W29" s="453"/>
      <c r="X29" s="453"/>
      <c r="Y29" s="454"/>
      <c r="Z29" s="281"/>
      <c r="AA29" s="281"/>
      <c r="AB29" s="281"/>
      <c r="AC29" s="281">
        <f t="shared" si="0"/>
        <v>0</v>
      </c>
      <c r="AD29" s="281"/>
      <c r="AE29" s="281"/>
      <c r="AF29" s="281"/>
      <c r="AG29" s="443"/>
    </row>
    <row r="30" spans="1:46" s="22" customFormat="1" ht="15" customHeight="1">
      <c r="A30" s="451" t="s">
        <v>29</v>
      </c>
      <c r="B30" s="281"/>
      <c r="C30" s="281"/>
      <c r="D30" s="439" t="s">
        <v>171</v>
      </c>
      <c r="E30" s="440"/>
      <c r="F30" s="440"/>
      <c r="G30" s="440"/>
      <c r="H30" s="440"/>
      <c r="I30" s="440"/>
      <c r="J30" s="440"/>
      <c r="K30" s="440"/>
      <c r="L30" s="440"/>
      <c r="M30" s="440"/>
      <c r="N30" s="440"/>
      <c r="O30" s="440"/>
      <c r="P30" s="440"/>
      <c r="Q30" s="440"/>
      <c r="R30" s="441"/>
      <c r="S30" s="452">
        <v>200</v>
      </c>
      <c r="T30" s="453"/>
      <c r="U30" s="453"/>
      <c r="V30" s="453"/>
      <c r="W30" s="453"/>
      <c r="X30" s="453"/>
      <c r="Y30" s="454"/>
      <c r="Z30" s="281"/>
      <c r="AA30" s="281"/>
      <c r="AB30" s="281"/>
      <c r="AC30" s="281">
        <f t="shared" si="0"/>
        <v>0</v>
      </c>
      <c r="AD30" s="281"/>
      <c r="AE30" s="281"/>
      <c r="AF30" s="281"/>
      <c r="AG30" s="443"/>
    </row>
    <row r="31" spans="1:46" s="22" customFormat="1" ht="15" customHeight="1">
      <c r="A31" s="451" t="s">
        <v>30</v>
      </c>
      <c r="B31" s="281"/>
      <c r="C31" s="281"/>
      <c r="D31" s="439" t="s">
        <v>172</v>
      </c>
      <c r="E31" s="440"/>
      <c r="F31" s="440"/>
      <c r="G31" s="440"/>
      <c r="H31" s="440"/>
      <c r="I31" s="440"/>
      <c r="J31" s="440"/>
      <c r="K31" s="440"/>
      <c r="L31" s="440"/>
      <c r="M31" s="440"/>
      <c r="N31" s="440"/>
      <c r="O31" s="440"/>
      <c r="P31" s="440"/>
      <c r="Q31" s="440"/>
      <c r="R31" s="441"/>
      <c r="S31" s="452">
        <v>200</v>
      </c>
      <c r="T31" s="453"/>
      <c r="U31" s="453"/>
      <c r="V31" s="453"/>
      <c r="W31" s="453"/>
      <c r="X31" s="453"/>
      <c r="Y31" s="454"/>
      <c r="Z31" s="281"/>
      <c r="AA31" s="281"/>
      <c r="AB31" s="281"/>
      <c r="AC31" s="281">
        <f t="shared" si="0"/>
        <v>0</v>
      </c>
      <c r="AD31" s="281"/>
      <c r="AE31" s="281"/>
      <c r="AF31" s="281"/>
      <c r="AG31" s="443"/>
    </row>
    <row r="32" spans="1:46" s="22" customFormat="1" ht="15" customHeight="1">
      <c r="A32" s="451" t="s">
        <v>31</v>
      </c>
      <c r="B32" s="281"/>
      <c r="C32" s="281"/>
      <c r="D32" s="439" t="s">
        <v>173</v>
      </c>
      <c r="E32" s="440"/>
      <c r="F32" s="440"/>
      <c r="G32" s="440"/>
      <c r="H32" s="440"/>
      <c r="I32" s="440"/>
      <c r="J32" s="440"/>
      <c r="K32" s="440"/>
      <c r="L32" s="440"/>
      <c r="M32" s="440"/>
      <c r="N32" s="440"/>
      <c r="O32" s="440"/>
      <c r="P32" s="440"/>
      <c r="Q32" s="440"/>
      <c r="R32" s="441"/>
      <c r="S32" s="452">
        <v>300</v>
      </c>
      <c r="T32" s="453"/>
      <c r="U32" s="453"/>
      <c r="V32" s="453"/>
      <c r="W32" s="453"/>
      <c r="X32" s="453"/>
      <c r="Y32" s="454"/>
      <c r="Z32" s="281"/>
      <c r="AA32" s="281"/>
      <c r="AB32" s="281"/>
      <c r="AC32" s="281">
        <f t="shared" si="0"/>
        <v>0</v>
      </c>
      <c r="AD32" s="281"/>
      <c r="AE32" s="281"/>
      <c r="AF32" s="281"/>
      <c r="AG32" s="443"/>
    </row>
    <row r="33" spans="1:33" s="22" customFormat="1" ht="15" customHeight="1">
      <c r="A33" s="451" t="s">
        <v>32</v>
      </c>
      <c r="B33" s="281"/>
      <c r="C33" s="281"/>
      <c r="D33" s="439" t="s">
        <v>174</v>
      </c>
      <c r="E33" s="440"/>
      <c r="F33" s="440"/>
      <c r="G33" s="440"/>
      <c r="H33" s="440"/>
      <c r="I33" s="440"/>
      <c r="J33" s="440"/>
      <c r="K33" s="440"/>
      <c r="L33" s="440"/>
      <c r="M33" s="440"/>
      <c r="N33" s="440"/>
      <c r="O33" s="440"/>
      <c r="P33" s="440"/>
      <c r="Q33" s="440"/>
      <c r="R33" s="441"/>
      <c r="S33" s="452">
        <v>40</v>
      </c>
      <c r="T33" s="453"/>
      <c r="U33" s="453"/>
      <c r="V33" s="453"/>
      <c r="W33" s="453"/>
      <c r="X33" s="453"/>
      <c r="Y33" s="454"/>
      <c r="Z33" s="281"/>
      <c r="AA33" s="281"/>
      <c r="AB33" s="281"/>
      <c r="AC33" s="281">
        <f t="shared" si="0"/>
        <v>0</v>
      </c>
      <c r="AD33" s="281"/>
      <c r="AE33" s="281"/>
      <c r="AF33" s="281"/>
      <c r="AG33" s="443"/>
    </row>
    <row r="34" spans="1:33" s="22" customFormat="1" ht="15" customHeight="1">
      <c r="A34" s="451" t="s">
        <v>33</v>
      </c>
      <c r="B34" s="281"/>
      <c r="C34" s="281"/>
      <c r="D34" s="439" t="s">
        <v>175</v>
      </c>
      <c r="E34" s="440"/>
      <c r="F34" s="440"/>
      <c r="G34" s="440"/>
      <c r="H34" s="440"/>
      <c r="I34" s="440"/>
      <c r="J34" s="440"/>
      <c r="K34" s="440"/>
      <c r="L34" s="440"/>
      <c r="M34" s="440"/>
      <c r="N34" s="440"/>
      <c r="O34" s="440"/>
      <c r="P34" s="440"/>
      <c r="Q34" s="440"/>
      <c r="R34" s="441"/>
      <c r="S34" s="452">
        <v>100</v>
      </c>
      <c r="T34" s="453"/>
      <c r="U34" s="453"/>
      <c r="V34" s="453"/>
      <c r="W34" s="453"/>
      <c r="X34" s="453"/>
      <c r="Y34" s="454"/>
      <c r="Z34" s="281"/>
      <c r="AA34" s="281"/>
      <c r="AB34" s="281"/>
      <c r="AC34" s="281">
        <f t="shared" si="0"/>
        <v>0</v>
      </c>
      <c r="AD34" s="281"/>
      <c r="AE34" s="281"/>
      <c r="AF34" s="281"/>
      <c r="AG34" s="443"/>
    </row>
    <row r="35" spans="1:33" s="22" customFormat="1" ht="15" customHeight="1">
      <c r="A35" s="451" t="s">
        <v>34</v>
      </c>
      <c r="B35" s="281"/>
      <c r="C35" s="281"/>
      <c r="D35" s="439" t="s">
        <v>176</v>
      </c>
      <c r="E35" s="440"/>
      <c r="F35" s="440"/>
      <c r="G35" s="440"/>
      <c r="H35" s="440"/>
      <c r="I35" s="440"/>
      <c r="J35" s="440"/>
      <c r="K35" s="440"/>
      <c r="L35" s="440"/>
      <c r="M35" s="440"/>
      <c r="N35" s="440"/>
      <c r="O35" s="440"/>
      <c r="P35" s="440"/>
      <c r="Q35" s="440"/>
      <c r="R35" s="441"/>
      <c r="S35" s="452">
        <v>80</v>
      </c>
      <c r="T35" s="453"/>
      <c r="U35" s="453"/>
      <c r="V35" s="453"/>
      <c r="W35" s="453"/>
      <c r="X35" s="453"/>
      <c r="Y35" s="454"/>
      <c r="Z35" s="281"/>
      <c r="AA35" s="281"/>
      <c r="AB35" s="281"/>
      <c r="AC35" s="281">
        <f t="shared" si="0"/>
        <v>0</v>
      </c>
      <c r="AD35" s="281"/>
      <c r="AE35" s="281"/>
      <c r="AF35" s="281"/>
      <c r="AG35" s="443"/>
    </row>
    <row r="36" spans="1:33" s="22" customFormat="1" ht="15" customHeight="1">
      <c r="A36" s="451" t="s">
        <v>35</v>
      </c>
      <c r="B36" s="281"/>
      <c r="C36" s="281"/>
      <c r="D36" s="439" t="s">
        <v>177</v>
      </c>
      <c r="E36" s="440"/>
      <c r="F36" s="440"/>
      <c r="G36" s="440"/>
      <c r="H36" s="440"/>
      <c r="I36" s="440"/>
      <c r="J36" s="440"/>
      <c r="K36" s="440"/>
      <c r="L36" s="440"/>
      <c r="M36" s="440"/>
      <c r="N36" s="440"/>
      <c r="O36" s="440"/>
      <c r="P36" s="440"/>
      <c r="Q36" s="440"/>
      <c r="R36" s="441"/>
      <c r="S36" s="452">
        <v>80</v>
      </c>
      <c r="T36" s="453"/>
      <c r="U36" s="453"/>
      <c r="V36" s="453"/>
      <c r="W36" s="453"/>
      <c r="X36" s="453"/>
      <c r="Y36" s="454"/>
      <c r="Z36" s="281"/>
      <c r="AA36" s="281"/>
      <c r="AB36" s="281"/>
      <c r="AC36" s="281">
        <f t="shared" si="0"/>
        <v>0</v>
      </c>
      <c r="AD36" s="281"/>
      <c r="AE36" s="281"/>
      <c r="AF36" s="281"/>
      <c r="AG36" s="443"/>
    </row>
    <row r="37" spans="1:33" s="22" customFormat="1" ht="35.25" customHeight="1">
      <c r="A37" s="451" t="s">
        <v>36</v>
      </c>
      <c r="B37" s="281"/>
      <c r="C37" s="281"/>
      <c r="D37" s="439" t="s">
        <v>161</v>
      </c>
      <c r="E37" s="440"/>
      <c r="F37" s="440"/>
      <c r="G37" s="440"/>
      <c r="H37" s="440"/>
      <c r="I37" s="440"/>
      <c r="J37" s="440"/>
      <c r="K37" s="440"/>
      <c r="L37" s="440"/>
      <c r="M37" s="440"/>
      <c r="N37" s="440"/>
      <c r="O37" s="440"/>
      <c r="P37" s="440"/>
      <c r="Q37" s="440"/>
      <c r="R37" s="441"/>
      <c r="S37" s="452">
        <v>200</v>
      </c>
      <c r="T37" s="453"/>
      <c r="U37" s="453"/>
      <c r="V37" s="453"/>
      <c r="W37" s="453"/>
      <c r="X37" s="453"/>
      <c r="Y37" s="454"/>
      <c r="Z37" s="281"/>
      <c r="AA37" s="281"/>
      <c r="AB37" s="281"/>
      <c r="AC37" s="281">
        <f t="shared" si="0"/>
        <v>0</v>
      </c>
      <c r="AD37" s="281"/>
      <c r="AE37" s="281"/>
      <c r="AF37" s="281"/>
      <c r="AG37" s="443"/>
    </row>
    <row r="38" spans="1:33" s="22" customFormat="1" ht="15" customHeight="1">
      <c r="A38" s="451" t="s">
        <v>37</v>
      </c>
      <c r="B38" s="281"/>
      <c r="C38" s="281"/>
      <c r="D38" s="439" t="s">
        <v>178</v>
      </c>
      <c r="E38" s="440"/>
      <c r="F38" s="440"/>
      <c r="G38" s="440"/>
      <c r="H38" s="440"/>
      <c r="I38" s="440"/>
      <c r="J38" s="440"/>
      <c r="K38" s="440"/>
      <c r="L38" s="440"/>
      <c r="M38" s="440"/>
      <c r="N38" s="440"/>
      <c r="O38" s="440"/>
      <c r="P38" s="440"/>
      <c r="Q38" s="440"/>
      <c r="R38" s="441"/>
      <c r="S38" s="452" t="s">
        <v>181</v>
      </c>
      <c r="T38" s="453"/>
      <c r="U38" s="453"/>
      <c r="V38" s="453"/>
      <c r="W38" s="453"/>
      <c r="X38" s="453"/>
      <c r="Y38" s="454"/>
      <c r="Z38" s="281"/>
      <c r="AA38" s="281"/>
      <c r="AB38" s="281"/>
      <c r="AC38" s="281">
        <f>25*Z38</f>
        <v>0</v>
      </c>
      <c r="AD38" s="281"/>
      <c r="AE38" s="281"/>
      <c r="AF38" s="281"/>
      <c r="AG38" s="443"/>
    </row>
    <row r="39" spans="1:33" s="22" customFormat="1" ht="48.75" customHeight="1">
      <c r="A39" s="437" t="s">
        <v>38</v>
      </c>
      <c r="B39" s="438"/>
      <c r="C39" s="438"/>
      <c r="D39" s="439" t="s">
        <v>179</v>
      </c>
      <c r="E39" s="440"/>
      <c r="F39" s="440"/>
      <c r="G39" s="440"/>
      <c r="H39" s="440"/>
      <c r="I39" s="440"/>
      <c r="J39" s="440"/>
      <c r="K39" s="440"/>
      <c r="L39" s="440"/>
      <c r="M39" s="440"/>
      <c r="N39" s="440"/>
      <c r="O39" s="440"/>
      <c r="P39" s="440"/>
      <c r="Q39" s="440"/>
      <c r="R39" s="441"/>
      <c r="S39" s="442" t="s">
        <v>182</v>
      </c>
      <c r="T39" s="442"/>
      <c r="U39" s="442"/>
      <c r="V39" s="442"/>
      <c r="W39" s="442"/>
      <c r="X39" s="442"/>
      <c r="Y39" s="442"/>
      <c r="Z39" s="281"/>
      <c r="AA39" s="281"/>
      <c r="AB39" s="281"/>
      <c r="AC39" s="281">
        <f>3200*Z39</f>
        <v>0</v>
      </c>
      <c r="AD39" s="281"/>
      <c r="AE39" s="281"/>
      <c r="AF39" s="281"/>
      <c r="AG39" s="443"/>
    </row>
    <row r="40" spans="1:33" s="22" customFormat="1" ht="48" customHeight="1">
      <c r="A40" s="437" t="s">
        <v>39</v>
      </c>
      <c r="B40" s="438"/>
      <c r="C40" s="438"/>
      <c r="D40" s="398" t="s">
        <v>180</v>
      </c>
      <c r="E40" s="399"/>
      <c r="F40" s="399"/>
      <c r="G40" s="399"/>
      <c r="H40" s="399"/>
      <c r="I40" s="399"/>
      <c r="J40" s="399"/>
      <c r="K40" s="399"/>
      <c r="L40" s="399"/>
      <c r="M40" s="399"/>
      <c r="N40" s="399"/>
      <c r="O40" s="399"/>
      <c r="P40" s="399"/>
      <c r="Q40" s="399"/>
      <c r="R40" s="444"/>
      <c r="S40" s="442" t="s">
        <v>200</v>
      </c>
      <c r="T40" s="442"/>
      <c r="U40" s="442"/>
      <c r="V40" s="442"/>
      <c r="W40" s="442"/>
      <c r="X40" s="442"/>
      <c r="Y40" s="442"/>
      <c r="Z40" s="438"/>
      <c r="AA40" s="438"/>
      <c r="AB40" s="438"/>
      <c r="AC40" s="438">
        <f>3600*Z40</f>
        <v>0</v>
      </c>
      <c r="AD40" s="438"/>
      <c r="AE40" s="438"/>
      <c r="AF40" s="438"/>
      <c r="AG40" s="445"/>
    </row>
    <row r="41" spans="1:33" s="22" customFormat="1" ht="15" customHeight="1" thickBot="1">
      <c r="A41" s="447"/>
      <c r="B41" s="448"/>
      <c r="C41" s="449"/>
      <c r="D41" s="450"/>
      <c r="E41" s="448"/>
      <c r="F41" s="448"/>
      <c r="G41" s="448"/>
      <c r="H41" s="448"/>
      <c r="I41" s="448"/>
      <c r="J41" s="448"/>
      <c r="K41" s="448"/>
      <c r="L41" s="448"/>
      <c r="M41" s="448"/>
      <c r="N41" s="448"/>
      <c r="O41" s="448"/>
      <c r="P41" s="448"/>
      <c r="Q41" s="448"/>
      <c r="R41" s="449"/>
      <c r="S41" s="446"/>
      <c r="T41" s="446"/>
      <c r="U41" s="446"/>
      <c r="V41" s="446"/>
      <c r="W41" s="446"/>
      <c r="X41" s="446"/>
      <c r="Y41" s="446"/>
      <c r="Z41" s="435" t="s">
        <v>129</v>
      </c>
      <c r="AA41" s="435"/>
      <c r="AB41" s="435"/>
      <c r="AC41" s="435">
        <f>SUM(AC21:AG40)</f>
        <v>0</v>
      </c>
      <c r="AD41" s="435"/>
      <c r="AE41" s="435"/>
      <c r="AF41" s="435"/>
      <c r="AG41" s="436"/>
    </row>
    <row r="42" spans="1:33" ht="15" customHeight="1" thickTop="1">
      <c r="D42" s="2"/>
      <c r="E42" s="2"/>
      <c r="F42" s="2"/>
      <c r="G42" s="2"/>
      <c r="H42" s="2"/>
      <c r="I42" s="2"/>
      <c r="J42" s="2"/>
      <c r="K42" s="2"/>
      <c r="L42" s="2"/>
      <c r="M42" s="2"/>
      <c r="N42" s="2"/>
      <c r="O42" s="2"/>
      <c r="P42" s="2"/>
      <c r="Q42" s="2"/>
      <c r="R42" s="2"/>
    </row>
  </sheetData>
  <mergeCells count="128">
    <mergeCell ref="A8:P8"/>
    <mergeCell ref="Q8:Y8"/>
    <mergeCell ref="Z8:AG8"/>
    <mergeCell ref="A9:L9"/>
    <mergeCell ref="M9:W9"/>
    <mergeCell ref="X9:AG9"/>
    <mergeCell ref="A10:P10"/>
    <mergeCell ref="Q10:AG10"/>
    <mergeCell ref="O1:Y1"/>
    <mergeCell ref="Z1:AC2"/>
    <mergeCell ref="AD1:AG2"/>
    <mergeCell ref="O2:Y2"/>
    <mergeCell ref="A3:Y4"/>
    <mergeCell ref="Z3:AG3"/>
    <mergeCell ref="Z4:AG4"/>
    <mergeCell ref="A6:AG6"/>
    <mergeCell ref="A7:P7"/>
    <mergeCell ref="Q7:AG7"/>
    <mergeCell ref="A22:C22"/>
    <mergeCell ref="D22:R22"/>
    <mergeCell ref="AC27:AG27"/>
    <mergeCell ref="AC28:AG28"/>
    <mergeCell ref="D27:R27"/>
    <mergeCell ref="S27:Y27"/>
    <mergeCell ref="Z27:AB27"/>
    <mergeCell ref="D28:R28"/>
    <mergeCell ref="S28:Y28"/>
    <mergeCell ref="Z28:AB28"/>
    <mergeCell ref="A27:C27"/>
    <mergeCell ref="A28:C28"/>
    <mergeCell ref="A26:C26"/>
    <mergeCell ref="AC26:AG26"/>
    <mergeCell ref="D26:R26"/>
    <mergeCell ref="S26:Y26"/>
    <mergeCell ref="Z26:AB26"/>
    <mergeCell ref="S22:Y22"/>
    <mergeCell ref="Z22:AB22"/>
    <mergeCell ref="AC22:AG22"/>
    <mergeCell ref="A23:C23"/>
    <mergeCell ref="D23:R23"/>
    <mergeCell ref="A25:C25"/>
    <mergeCell ref="D25:R25"/>
    <mergeCell ref="A20:C20"/>
    <mergeCell ref="D20:R20"/>
    <mergeCell ref="S20:Y20"/>
    <mergeCell ref="Z20:AB20"/>
    <mergeCell ref="AC20:AG20"/>
    <mergeCell ref="A21:C21"/>
    <mergeCell ref="D21:R21"/>
    <mergeCell ref="S21:Y21"/>
    <mergeCell ref="Z21:AB21"/>
    <mergeCell ref="AC21:AG21"/>
    <mergeCell ref="S25:Y25"/>
    <mergeCell ref="Z25:AB25"/>
    <mergeCell ref="AC25:AG25"/>
    <mergeCell ref="S23:Y23"/>
    <mergeCell ref="Z23:AB23"/>
    <mergeCell ref="AC23:AG23"/>
    <mergeCell ref="A24:C24"/>
    <mergeCell ref="D24:R24"/>
    <mergeCell ref="S24:Y24"/>
    <mergeCell ref="Z24:AB24"/>
    <mergeCell ref="AC24:AG24"/>
    <mergeCell ref="A30:C30"/>
    <mergeCell ref="D30:R30"/>
    <mergeCell ref="S30:Y30"/>
    <mergeCell ref="Z30:AB30"/>
    <mergeCell ref="AC30:AG30"/>
    <mergeCell ref="A29:C29"/>
    <mergeCell ref="D29:R29"/>
    <mergeCell ref="S29:Y29"/>
    <mergeCell ref="Z29:AB29"/>
    <mergeCell ref="AC29:AG29"/>
    <mergeCell ref="A32:C32"/>
    <mergeCell ref="D32:R32"/>
    <mergeCell ref="S32:Y32"/>
    <mergeCell ref="Z32:AB32"/>
    <mergeCell ref="AC32:AG32"/>
    <mergeCell ref="A31:C31"/>
    <mergeCell ref="D31:R31"/>
    <mergeCell ref="S31:Y31"/>
    <mergeCell ref="Z31:AB31"/>
    <mergeCell ref="AC31:AG31"/>
    <mergeCell ref="A34:C34"/>
    <mergeCell ref="D34:R34"/>
    <mergeCell ref="S34:Y34"/>
    <mergeCell ref="Z34:AB34"/>
    <mergeCell ref="AC34:AG34"/>
    <mergeCell ref="A33:C33"/>
    <mergeCell ref="D33:R33"/>
    <mergeCell ref="S33:Y33"/>
    <mergeCell ref="Z33:AB33"/>
    <mergeCell ref="AC33:AG33"/>
    <mergeCell ref="A36:C36"/>
    <mergeCell ref="D36:R36"/>
    <mergeCell ref="S36:Y36"/>
    <mergeCell ref="Z36:AB36"/>
    <mergeCell ref="AC36:AG36"/>
    <mergeCell ref="A35:C35"/>
    <mergeCell ref="D35:R35"/>
    <mergeCell ref="S35:Y35"/>
    <mergeCell ref="Z35:AB35"/>
    <mergeCell ref="AC35:AG35"/>
    <mergeCell ref="A38:C38"/>
    <mergeCell ref="D38:R38"/>
    <mergeCell ref="S38:Y38"/>
    <mergeCell ref="Z38:AB38"/>
    <mergeCell ref="AC38:AG38"/>
    <mergeCell ref="A37:C37"/>
    <mergeCell ref="D37:R37"/>
    <mergeCell ref="S37:Y37"/>
    <mergeCell ref="Z37:AB37"/>
    <mergeCell ref="AC37:AG37"/>
    <mergeCell ref="Z41:AB41"/>
    <mergeCell ref="AC41:AG41"/>
    <mergeCell ref="A39:C39"/>
    <mergeCell ref="D39:R39"/>
    <mergeCell ref="S39:Y39"/>
    <mergeCell ref="Z39:AB39"/>
    <mergeCell ref="AC39:AG39"/>
    <mergeCell ref="A40:C40"/>
    <mergeCell ref="D40:R40"/>
    <mergeCell ref="S40:Y40"/>
    <mergeCell ref="Z40:AB40"/>
    <mergeCell ref="AC40:AG40"/>
    <mergeCell ref="S41:Y41"/>
    <mergeCell ref="A41:C41"/>
    <mergeCell ref="D41:R41"/>
  </mergeCells>
  <phoneticPr fontId="1" type="noConversion"/>
  <printOptions horizontalCentered="1"/>
  <pageMargins left="0.31496062992125984" right="0.31496062992125984" top="0.39370078740157483" bottom="0.35433070866141736" header="0.31496062992125984" footer="0.31496062992125984"/>
  <pageSetup paperSize="9" orientation="portrait"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AG34"/>
  <sheetViews>
    <sheetView topLeftCell="A2" zoomScale="85" zoomScaleNormal="85" workbookViewId="0">
      <selection activeCell="AV7" sqref="AV7"/>
    </sheetView>
  </sheetViews>
  <sheetFormatPr defaultColWidth="2.6640625" defaultRowHeight="15" customHeight="1"/>
  <cols>
    <col min="1" max="14" width="2.6640625" style="2"/>
    <col min="15" max="15" width="8.6640625" style="2" customWidth="1"/>
    <col min="16" max="16384" width="2.6640625" style="2"/>
  </cols>
  <sheetData>
    <row r="1" spans="1:33" s="22" customFormat="1" ht="18" customHeight="1">
      <c r="A1" s="20"/>
      <c r="B1" s="21"/>
      <c r="C1" s="21"/>
      <c r="D1" s="21"/>
      <c r="E1" s="21"/>
      <c r="F1" s="21"/>
      <c r="G1" s="21"/>
      <c r="H1" s="21"/>
      <c r="I1" s="21"/>
      <c r="J1" s="21"/>
      <c r="K1" s="21"/>
      <c r="L1" s="21"/>
      <c r="M1" s="21"/>
      <c r="N1" s="21"/>
      <c r="O1" s="235" t="s">
        <v>46</v>
      </c>
      <c r="P1" s="236"/>
      <c r="Q1" s="236"/>
      <c r="R1" s="236"/>
      <c r="S1" s="236"/>
      <c r="T1" s="236"/>
      <c r="U1" s="236"/>
      <c r="V1" s="236"/>
      <c r="W1" s="236"/>
      <c r="X1" s="236"/>
      <c r="Y1" s="237"/>
      <c r="Z1" s="238" t="s">
        <v>44</v>
      </c>
      <c r="AA1" s="239"/>
      <c r="AB1" s="239"/>
      <c r="AC1" s="239"/>
      <c r="AD1" s="242" t="s">
        <v>40</v>
      </c>
      <c r="AE1" s="243"/>
      <c r="AF1" s="243"/>
      <c r="AG1" s="244"/>
    </row>
    <row r="2" spans="1:33" s="22" customFormat="1" ht="18" customHeight="1">
      <c r="A2" s="23"/>
      <c r="B2" s="24"/>
      <c r="C2" s="24"/>
      <c r="D2" s="24"/>
      <c r="E2" s="24"/>
      <c r="F2" s="24"/>
      <c r="G2" s="24"/>
      <c r="H2" s="24"/>
      <c r="I2" s="24"/>
      <c r="J2" s="24"/>
      <c r="K2" s="24"/>
      <c r="L2" s="24"/>
      <c r="M2" s="24"/>
      <c r="N2" s="24"/>
      <c r="O2" s="248" t="s">
        <v>309</v>
      </c>
      <c r="P2" s="249"/>
      <c r="Q2" s="249"/>
      <c r="R2" s="249"/>
      <c r="S2" s="249"/>
      <c r="T2" s="249"/>
      <c r="U2" s="249"/>
      <c r="V2" s="249"/>
      <c r="W2" s="249"/>
      <c r="X2" s="249"/>
      <c r="Y2" s="250"/>
      <c r="Z2" s="240"/>
      <c r="AA2" s="241"/>
      <c r="AB2" s="241"/>
      <c r="AC2" s="241"/>
      <c r="AD2" s="245"/>
      <c r="AE2" s="246"/>
      <c r="AF2" s="246"/>
      <c r="AG2" s="247"/>
    </row>
    <row r="3" spans="1:33" s="22" customFormat="1" ht="15" customHeight="1">
      <c r="A3" s="363" t="s">
        <v>130</v>
      </c>
      <c r="B3" s="364"/>
      <c r="C3" s="364"/>
      <c r="D3" s="364"/>
      <c r="E3" s="364"/>
      <c r="F3" s="364"/>
      <c r="G3" s="364"/>
      <c r="H3" s="364"/>
      <c r="I3" s="364"/>
      <c r="J3" s="364"/>
      <c r="K3" s="364"/>
      <c r="L3" s="364"/>
      <c r="M3" s="364"/>
      <c r="N3" s="364"/>
      <c r="O3" s="364"/>
      <c r="P3" s="364"/>
      <c r="Q3" s="364"/>
      <c r="R3" s="364"/>
      <c r="S3" s="364"/>
      <c r="T3" s="364"/>
      <c r="U3" s="364"/>
      <c r="V3" s="364"/>
      <c r="W3" s="364"/>
      <c r="X3" s="364"/>
      <c r="Y3" s="365"/>
      <c r="Z3" s="257" t="s">
        <v>43</v>
      </c>
      <c r="AA3" s="258"/>
      <c r="AB3" s="258"/>
      <c r="AC3" s="258"/>
      <c r="AD3" s="258"/>
      <c r="AE3" s="258"/>
      <c r="AF3" s="258"/>
      <c r="AG3" s="259"/>
    </row>
    <row r="4" spans="1:33" s="22" customFormat="1" ht="15" customHeight="1" thickBot="1">
      <c r="A4" s="366"/>
      <c r="B4" s="367"/>
      <c r="C4" s="367"/>
      <c r="D4" s="367"/>
      <c r="E4" s="367"/>
      <c r="F4" s="367"/>
      <c r="G4" s="367"/>
      <c r="H4" s="367"/>
      <c r="I4" s="367"/>
      <c r="J4" s="367"/>
      <c r="K4" s="367"/>
      <c r="L4" s="367"/>
      <c r="M4" s="367"/>
      <c r="N4" s="367"/>
      <c r="O4" s="367"/>
      <c r="P4" s="367"/>
      <c r="Q4" s="367"/>
      <c r="R4" s="367"/>
      <c r="S4" s="367"/>
      <c r="T4" s="367"/>
      <c r="U4" s="367"/>
      <c r="V4" s="367"/>
      <c r="W4" s="367"/>
      <c r="X4" s="367"/>
      <c r="Y4" s="368"/>
      <c r="Z4" s="369">
        <v>44067</v>
      </c>
      <c r="AA4" s="370"/>
      <c r="AB4" s="370"/>
      <c r="AC4" s="370"/>
      <c r="AD4" s="370"/>
      <c r="AE4" s="370"/>
      <c r="AF4" s="370"/>
      <c r="AG4" s="371"/>
    </row>
    <row r="5" spans="1:33" s="28" customFormat="1" ht="4.5" customHeight="1">
      <c r="A5" s="25"/>
      <c r="B5" s="25"/>
      <c r="C5" s="25"/>
      <c r="D5" s="25"/>
      <c r="E5" s="25"/>
      <c r="F5" s="25"/>
      <c r="G5" s="25"/>
      <c r="H5" s="25"/>
      <c r="I5" s="25"/>
      <c r="J5" s="25"/>
      <c r="K5" s="25"/>
      <c r="L5" s="25"/>
      <c r="M5" s="25"/>
      <c r="N5" s="25"/>
      <c r="O5" s="25"/>
      <c r="P5" s="25"/>
      <c r="Q5" s="25"/>
      <c r="R5" s="25"/>
      <c r="S5" s="25"/>
      <c r="T5" s="25"/>
      <c r="U5" s="25"/>
      <c r="V5" s="25"/>
      <c r="W5" s="25"/>
      <c r="X5" s="25"/>
      <c r="Y5" s="25"/>
      <c r="Z5" s="26"/>
      <c r="AA5" s="27"/>
      <c r="AB5" s="27"/>
      <c r="AC5" s="27"/>
      <c r="AD5" s="27"/>
      <c r="AE5" s="27"/>
      <c r="AF5" s="27"/>
      <c r="AG5" s="27"/>
    </row>
    <row r="6" spans="1:33" s="22" customFormat="1" ht="15" customHeight="1" thickBot="1">
      <c r="A6" s="263" t="s">
        <v>49</v>
      </c>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row>
    <row r="7" spans="1:33" s="22" customFormat="1" ht="24.75" customHeight="1" thickTop="1">
      <c r="A7" s="462" t="s">
        <v>50</v>
      </c>
      <c r="B7" s="268"/>
      <c r="C7" s="268"/>
      <c r="D7" s="268"/>
      <c r="E7" s="268"/>
      <c r="F7" s="268"/>
      <c r="G7" s="268"/>
      <c r="H7" s="268"/>
      <c r="I7" s="268"/>
      <c r="J7" s="268"/>
      <c r="K7" s="268"/>
      <c r="L7" s="268"/>
      <c r="M7" s="268"/>
      <c r="N7" s="268"/>
      <c r="O7" s="268"/>
      <c r="P7" s="268"/>
      <c r="Q7" s="268" t="s">
        <v>51</v>
      </c>
      <c r="R7" s="268"/>
      <c r="S7" s="268"/>
      <c r="T7" s="268"/>
      <c r="U7" s="268"/>
      <c r="V7" s="268"/>
      <c r="W7" s="268"/>
      <c r="X7" s="268"/>
      <c r="Y7" s="268"/>
      <c r="Z7" s="268"/>
      <c r="AA7" s="268"/>
      <c r="AB7" s="268"/>
      <c r="AC7" s="268"/>
      <c r="AD7" s="268"/>
      <c r="AE7" s="268"/>
      <c r="AF7" s="268"/>
      <c r="AG7" s="269"/>
    </row>
    <row r="8" spans="1:33" s="22" customFormat="1" ht="24.75" customHeight="1">
      <c r="A8" s="270" t="s">
        <v>52</v>
      </c>
      <c r="B8" s="271"/>
      <c r="C8" s="271"/>
      <c r="D8" s="271"/>
      <c r="E8" s="271"/>
      <c r="F8" s="271"/>
      <c r="G8" s="271"/>
      <c r="H8" s="271"/>
      <c r="I8" s="271"/>
      <c r="J8" s="271"/>
      <c r="K8" s="271"/>
      <c r="L8" s="271"/>
      <c r="M8" s="271"/>
      <c r="N8" s="271"/>
      <c r="O8" s="271"/>
      <c r="P8" s="271"/>
      <c r="Q8" s="271" t="s">
        <v>59</v>
      </c>
      <c r="R8" s="271"/>
      <c r="S8" s="271"/>
      <c r="T8" s="271"/>
      <c r="U8" s="271"/>
      <c r="V8" s="271"/>
      <c r="W8" s="271"/>
      <c r="X8" s="271"/>
      <c r="Y8" s="271"/>
      <c r="Z8" s="272" t="s">
        <v>58</v>
      </c>
      <c r="AA8" s="272"/>
      <c r="AB8" s="272"/>
      <c r="AC8" s="272"/>
      <c r="AD8" s="272"/>
      <c r="AE8" s="272"/>
      <c r="AF8" s="272"/>
      <c r="AG8" s="273"/>
    </row>
    <row r="9" spans="1:33" s="22" customFormat="1" ht="24.75" customHeight="1">
      <c r="A9" s="270" t="s">
        <v>45</v>
      </c>
      <c r="B9" s="271"/>
      <c r="C9" s="271"/>
      <c r="D9" s="271"/>
      <c r="E9" s="271"/>
      <c r="F9" s="271"/>
      <c r="G9" s="271"/>
      <c r="H9" s="271"/>
      <c r="I9" s="271"/>
      <c r="J9" s="271"/>
      <c r="K9" s="271"/>
      <c r="L9" s="271"/>
      <c r="M9" s="271" t="s">
        <v>53</v>
      </c>
      <c r="N9" s="271"/>
      <c r="O9" s="271"/>
      <c r="P9" s="271"/>
      <c r="Q9" s="271"/>
      <c r="R9" s="271"/>
      <c r="S9" s="271"/>
      <c r="T9" s="271"/>
      <c r="U9" s="271"/>
      <c r="V9" s="271"/>
      <c r="W9" s="271"/>
      <c r="X9" s="271" t="s">
        <v>54</v>
      </c>
      <c r="Y9" s="271"/>
      <c r="Z9" s="271"/>
      <c r="AA9" s="271"/>
      <c r="AB9" s="271"/>
      <c r="AC9" s="271"/>
      <c r="AD9" s="271"/>
      <c r="AE9" s="271"/>
      <c r="AF9" s="271"/>
      <c r="AG9" s="274"/>
    </row>
    <row r="10" spans="1:33" s="22" customFormat="1" ht="24.75" customHeight="1" thickBot="1">
      <c r="A10" s="275" t="s">
        <v>55</v>
      </c>
      <c r="B10" s="276"/>
      <c r="C10" s="276"/>
      <c r="D10" s="276"/>
      <c r="E10" s="276"/>
      <c r="F10" s="276"/>
      <c r="G10" s="276"/>
      <c r="H10" s="276"/>
      <c r="I10" s="276"/>
      <c r="J10" s="276"/>
      <c r="K10" s="276"/>
      <c r="L10" s="276"/>
      <c r="M10" s="276"/>
      <c r="N10" s="276"/>
      <c r="O10" s="276"/>
      <c r="P10" s="276"/>
      <c r="Q10" s="276" t="s">
        <v>56</v>
      </c>
      <c r="R10" s="276"/>
      <c r="S10" s="276"/>
      <c r="T10" s="276"/>
      <c r="U10" s="276"/>
      <c r="V10" s="276"/>
      <c r="W10" s="276"/>
      <c r="X10" s="276"/>
      <c r="Y10" s="276"/>
      <c r="Z10" s="276"/>
      <c r="AA10" s="276"/>
      <c r="AB10" s="276"/>
      <c r="AC10" s="276"/>
      <c r="AD10" s="276"/>
      <c r="AE10" s="276"/>
      <c r="AF10" s="276"/>
      <c r="AG10" s="277"/>
    </row>
    <row r="11" spans="1:33" s="22" customFormat="1" ht="5.25" customHeight="1">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row>
    <row r="12" spans="1:33" s="22" customFormat="1" ht="15" customHeight="1" thickBot="1">
      <c r="A12" s="30" t="s">
        <v>57</v>
      </c>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row>
    <row r="13" spans="1:33" s="22" customFormat="1" ht="15" customHeight="1" thickTop="1">
      <c r="A13" s="31" t="s">
        <v>132</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32"/>
    </row>
    <row r="14" spans="1:33" s="57" customFormat="1" ht="15" customHeight="1">
      <c r="A14" s="60" t="s">
        <v>203</v>
      </c>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2"/>
    </row>
    <row r="15" spans="1:33" s="57" customFormat="1" ht="15" customHeight="1" thickBot="1">
      <c r="A15" s="63" t="s">
        <v>204</v>
      </c>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5"/>
    </row>
    <row r="16" spans="1:33" s="22" customFormat="1" ht="15" customHeight="1" thickBot="1"/>
    <row r="17" spans="1:33" s="22" customFormat="1" ht="44.25" customHeight="1" thickTop="1">
      <c r="A17" s="463" t="s">
        <v>122</v>
      </c>
      <c r="B17" s="464"/>
      <c r="C17" s="464"/>
      <c r="D17" s="465" t="s">
        <v>323</v>
      </c>
      <c r="E17" s="464"/>
      <c r="F17" s="464"/>
      <c r="G17" s="464"/>
      <c r="H17" s="464"/>
      <c r="I17" s="464"/>
      <c r="J17" s="464"/>
      <c r="K17" s="464"/>
      <c r="L17" s="464"/>
      <c r="M17" s="464"/>
      <c r="N17" s="464"/>
      <c r="O17" s="464"/>
      <c r="P17" s="465" t="s">
        <v>124</v>
      </c>
      <c r="Q17" s="464"/>
      <c r="R17" s="464"/>
      <c r="S17" s="464"/>
      <c r="T17" s="464"/>
      <c r="U17" s="464"/>
      <c r="V17" s="464" t="s">
        <v>125</v>
      </c>
      <c r="W17" s="464"/>
      <c r="X17" s="464"/>
      <c r="Y17" s="464"/>
      <c r="Z17" s="464"/>
      <c r="AA17" s="464"/>
      <c r="AB17" s="465" t="s">
        <v>126</v>
      </c>
      <c r="AC17" s="464"/>
      <c r="AD17" s="464"/>
      <c r="AE17" s="464"/>
      <c r="AF17" s="464"/>
      <c r="AG17" s="466"/>
    </row>
    <row r="18" spans="1:33" s="22" customFormat="1" ht="57" customHeight="1">
      <c r="A18" s="451">
        <v>1</v>
      </c>
      <c r="B18" s="281"/>
      <c r="C18" s="281"/>
      <c r="D18" s="461" t="s">
        <v>308</v>
      </c>
      <c r="E18" s="461"/>
      <c r="F18" s="281" t="s">
        <v>313</v>
      </c>
      <c r="G18" s="281"/>
      <c r="H18" s="281"/>
      <c r="I18" s="281"/>
      <c r="J18" s="281"/>
      <c r="K18" s="281"/>
      <c r="L18" s="281"/>
      <c r="M18" s="281"/>
      <c r="N18" s="281"/>
      <c r="O18" s="281"/>
      <c r="P18" s="459" t="s">
        <v>314</v>
      </c>
      <c r="Q18" s="459"/>
      <c r="R18" s="459"/>
      <c r="S18" s="459"/>
      <c r="T18" s="459"/>
      <c r="U18" s="459"/>
      <c r="V18" s="281"/>
      <c r="W18" s="281"/>
      <c r="X18" s="281"/>
      <c r="Y18" s="281"/>
      <c r="Z18" s="281"/>
      <c r="AA18" s="281"/>
      <c r="AB18" s="281">
        <f>2300*V18</f>
        <v>0</v>
      </c>
      <c r="AC18" s="281"/>
      <c r="AD18" s="281"/>
      <c r="AE18" s="281"/>
      <c r="AF18" s="281"/>
      <c r="AG18" s="443"/>
    </row>
    <row r="19" spans="1:33" s="22" customFormat="1" ht="30" customHeight="1">
      <c r="A19" s="460">
        <v>2</v>
      </c>
      <c r="B19" s="418"/>
      <c r="C19" s="419"/>
      <c r="D19" s="467" t="s">
        <v>131</v>
      </c>
      <c r="E19" s="468"/>
      <c r="F19" s="281" t="s">
        <v>133</v>
      </c>
      <c r="G19" s="281"/>
      <c r="H19" s="281"/>
      <c r="I19" s="281"/>
      <c r="J19" s="281"/>
      <c r="K19" s="281"/>
      <c r="L19" s="281"/>
      <c r="M19" s="281"/>
      <c r="N19" s="281"/>
      <c r="O19" s="281"/>
      <c r="P19" s="459" t="s">
        <v>192</v>
      </c>
      <c r="Q19" s="459"/>
      <c r="R19" s="459"/>
      <c r="S19" s="459"/>
      <c r="T19" s="459"/>
      <c r="U19" s="459"/>
      <c r="V19" s="281"/>
      <c r="W19" s="281"/>
      <c r="X19" s="281"/>
      <c r="Y19" s="281"/>
      <c r="Z19" s="281"/>
      <c r="AA19" s="281"/>
      <c r="AB19" s="281">
        <f>400*V19</f>
        <v>0</v>
      </c>
      <c r="AC19" s="281"/>
      <c r="AD19" s="281"/>
      <c r="AE19" s="281"/>
      <c r="AF19" s="281"/>
      <c r="AG19" s="443"/>
    </row>
    <row r="20" spans="1:33" s="22" customFormat="1" ht="30" customHeight="1">
      <c r="A20" s="451">
        <v>3</v>
      </c>
      <c r="B20" s="281"/>
      <c r="C20" s="281"/>
      <c r="D20" s="468"/>
      <c r="E20" s="468"/>
      <c r="F20" s="281" t="s">
        <v>134</v>
      </c>
      <c r="G20" s="281"/>
      <c r="H20" s="281"/>
      <c r="I20" s="281"/>
      <c r="J20" s="281"/>
      <c r="K20" s="281"/>
      <c r="L20" s="281"/>
      <c r="M20" s="281"/>
      <c r="N20" s="281"/>
      <c r="O20" s="281"/>
      <c r="P20" s="459" t="s">
        <v>193</v>
      </c>
      <c r="Q20" s="459"/>
      <c r="R20" s="459"/>
      <c r="S20" s="459"/>
      <c r="T20" s="459"/>
      <c r="U20" s="459"/>
      <c r="V20" s="281"/>
      <c r="W20" s="281"/>
      <c r="X20" s="281"/>
      <c r="Y20" s="281"/>
      <c r="Z20" s="281"/>
      <c r="AA20" s="281"/>
      <c r="AB20" s="281">
        <f>800*V20</f>
        <v>0</v>
      </c>
      <c r="AC20" s="281"/>
      <c r="AD20" s="281"/>
      <c r="AE20" s="281"/>
      <c r="AF20" s="281"/>
      <c r="AG20" s="443"/>
    </row>
    <row r="21" spans="1:33" s="22" customFormat="1" ht="15" customHeight="1">
      <c r="A21" s="460">
        <v>4</v>
      </c>
      <c r="B21" s="418"/>
      <c r="C21" s="419"/>
      <c r="D21" s="396" t="s">
        <v>183</v>
      </c>
      <c r="E21" s="396"/>
      <c r="F21" s="396"/>
      <c r="G21" s="396"/>
      <c r="H21" s="396"/>
      <c r="I21" s="396"/>
      <c r="J21" s="396"/>
      <c r="K21" s="396"/>
      <c r="L21" s="396"/>
      <c r="M21" s="396"/>
      <c r="N21" s="396"/>
      <c r="O21" s="396"/>
      <c r="P21" s="459" t="s">
        <v>194</v>
      </c>
      <c r="Q21" s="459"/>
      <c r="R21" s="459"/>
      <c r="S21" s="459"/>
      <c r="T21" s="459"/>
      <c r="U21" s="459"/>
      <c r="V21" s="281"/>
      <c r="W21" s="281"/>
      <c r="X21" s="281"/>
      <c r="Y21" s="281"/>
      <c r="Z21" s="281"/>
      <c r="AA21" s="281"/>
      <c r="AB21" s="281">
        <f>400*V21</f>
        <v>0</v>
      </c>
      <c r="AC21" s="281"/>
      <c r="AD21" s="281"/>
      <c r="AE21" s="281"/>
      <c r="AF21" s="281"/>
      <c r="AG21" s="443"/>
    </row>
    <row r="22" spans="1:33" s="22" customFormat="1" ht="15" customHeight="1">
      <c r="A22" s="451">
        <v>5</v>
      </c>
      <c r="B22" s="281"/>
      <c r="C22" s="281"/>
      <c r="D22" s="396" t="s">
        <v>184</v>
      </c>
      <c r="E22" s="396"/>
      <c r="F22" s="396"/>
      <c r="G22" s="396"/>
      <c r="H22" s="396"/>
      <c r="I22" s="396"/>
      <c r="J22" s="396"/>
      <c r="K22" s="396"/>
      <c r="L22" s="396"/>
      <c r="M22" s="396"/>
      <c r="N22" s="396"/>
      <c r="O22" s="396"/>
      <c r="P22" s="459" t="s">
        <v>315</v>
      </c>
      <c r="Q22" s="459"/>
      <c r="R22" s="459"/>
      <c r="S22" s="459"/>
      <c r="T22" s="459"/>
      <c r="U22" s="459"/>
      <c r="V22" s="281"/>
      <c r="W22" s="281"/>
      <c r="X22" s="281"/>
      <c r="Y22" s="281"/>
      <c r="Z22" s="281"/>
      <c r="AA22" s="281"/>
      <c r="AB22" s="281">
        <f>200*V22</f>
        <v>0</v>
      </c>
      <c r="AC22" s="281"/>
      <c r="AD22" s="281"/>
      <c r="AE22" s="281"/>
      <c r="AF22" s="281"/>
      <c r="AG22" s="443"/>
    </row>
    <row r="23" spans="1:33" s="22" customFormat="1" ht="15" customHeight="1">
      <c r="A23" s="460">
        <v>6</v>
      </c>
      <c r="B23" s="418"/>
      <c r="C23" s="419"/>
      <c r="D23" s="396" t="s">
        <v>185</v>
      </c>
      <c r="E23" s="396"/>
      <c r="F23" s="396"/>
      <c r="G23" s="396"/>
      <c r="H23" s="396"/>
      <c r="I23" s="396"/>
      <c r="J23" s="396"/>
      <c r="K23" s="396"/>
      <c r="L23" s="396"/>
      <c r="M23" s="396"/>
      <c r="N23" s="396"/>
      <c r="O23" s="396"/>
      <c r="P23" s="459" t="s">
        <v>316</v>
      </c>
      <c r="Q23" s="459"/>
      <c r="R23" s="459"/>
      <c r="S23" s="459"/>
      <c r="T23" s="459"/>
      <c r="U23" s="459"/>
      <c r="V23" s="281"/>
      <c r="W23" s="281"/>
      <c r="X23" s="281"/>
      <c r="Y23" s="281"/>
      <c r="Z23" s="281"/>
      <c r="AA23" s="281"/>
      <c r="AB23" s="281">
        <f>150*V23</f>
        <v>0</v>
      </c>
      <c r="AC23" s="281"/>
      <c r="AD23" s="281"/>
      <c r="AE23" s="281"/>
      <c r="AF23" s="281"/>
      <c r="AG23" s="443"/>
    </row>
    <row r="24" spans="1:33" s="22" customFormat="1" ht="29.55" customHeight="1">
      <c r="A24" s="451">
        <v>7</v>
      </c>
      <c r="B24" s="281"/>
      <c r="C24" s="281"/>
      <c r="D24" s="396" t="s">
        <v>322</v>
      </c>
      <c r="E24" s="396"/>
      <c r="F24" s="396"/>
      <c r="G24" s="396"/>
      <c r="H24" s="396"/>
      <c r="I24" s="396"/>
      <c r="J24" s="396"/>
      <c r="K24" s="396"/>
      <c r="L24" s="396"/>
      <c r="M24" s="396"/>
      <c r="N24" s="396"/>
      <c r="O24" s="396"/>
      <c r="P24" s="459" t="s">
        <v>195</v>
      </c>
      <c r="Q24" s="459"/>
      <c r="R24" s="459"/>
      <c r="S24" s="459"/>
      <c r="T24" s="459"/>
      <c r="U24" s="459"/>
      <c r="V24" s="281"/>
      <c r="W24" s="281"/>
      <c r="X24" s="281"/>
      <c r="Y24" s="281"/>
      <c r="Z24" s="281"/>
      <c r="AA24" s="281"/>
      <c r="AB24" s="281">
        <f>100*V24</f>
        <v>0</v>
      </c>
      <c r="AC24" s="281"/>
      <c r="AD24" s="281"/>
      <c r="AE24" s="281"/>
      <c r="AF24" s="281"/>
      <c r="AG24" s="443"/>
    </row>
    <row r="25" spans="1:33" s="22" customFormat="1" ht="15" customHeight="1">
      <c r="A25" s="460">
        <v>8</v>
      </c>
      <c r="B25" s="418"/>
      <c r="C25" s="419"/>
      <c r="D25" s="396" t="s">
        <v>186</v>
      </c>
      <c r="E25" s="396"/>
      <c r="F25" s="396"/>
      <c r="G25" s="396"/>
      <c r="H25" s="396"/>
      <c r="I25" s="396"/>
      <c r="J25" s="396"/>
      <c r="K25" s="396"/>
      <c r="L25" s="396"/>
      <c r="M25" s="396"/>
      <c r="N25" s="396"/>
      <c r="O25" s="396"/>
      <c r="P25" s="459" t="s">
        <v>205</v>
      </c>
      <c r="Q25" s="459"/>
      <c r="R25" s="459"/>
      <c r="S25" s="459"/>
      <c r="T25" s="459"/>
      <c r="U25" s="459"/>
      <c r="V25" s="281"/>
      <c r="W25" s="281"/>
      <c r="X25" s="281"/>
      <c r="Y25" s="281"/>
      <c r="Z25" s="281"/>
      <c r="AA25" s="281"/>
      <c r="AB25" s="281">
        <f>40*V25</f>
        <v>0</v>
      </c>
      <c r="AC25" s="281"/>
      <c r="AD25" s="281"/>
      <c r="AE25" s="281"/>
      <c r="AF25" s="281"/>
      <c r="AG25" s="443"/>
    </row>
    <row r="26" spans="1:33" s="22" customFormat="1" ht="15" customHeight="1">
      <c r="A26" s="451">
        <v>9</v>
      </c>
      <c r="B26" s="281"/>
      <c r="C26" s="281"/>
      <c r="D26" s="396" t="s">
        <v>160</v>
      </c>
      <c r="E26" s="396"/>
      <c r="F26" s="396"/>
      <c r="G26" s="396"/>
      <c r="H26" s="396"/>
      <c r="I26" s="396"/>
      <c r="J26" s="396"/>
      <c r="K26" s="396"/>
      <c r="L26" s="396"/>
      <c r="M26" s="396"/>
      <c r="N26" s="396"/>
      <c r="O26" s="396"/>
      <c r="P26" s="459" t="s">
        <v>196</v>
      </c>
      <c r="Q26" s="459"/>
      <c r="R26" s="459"/>
      <c r="S26" s="459"/>
      <c r="T26" s="459"/>
      <c r="U26" s="459"/>
      <c r="V26" s="281"/>
      <c r="W26" s="281"/>
      <c r="X26" s="281"/>
      <c r="Y26" s="281"/>
      <c r="Z26" s="281"/>
      <c r="AA26" s="281"/>
      <c r="AB26" s="281">
        <f>40*V26</f>
        <v>0</v>
      </c>
      <c r="AC26" s="281"/>
      <c r="AD26" s="281"/>
      <c r="AE26" s="281"/>
      <c r="AF26" s="281"/>
      <c r="AG26" s="443"/>
    </row>
    <row r="27" spans="1:33" s="22" customFormat="1" ht="15" customHeight="1">
      <c r="A27" s="460">
        <v>10</v>
      </c>
      <c r="B27" s="418"/>
      <c r="C27" s="419"/>
      <c r="D27" s="396" t="s">
        <v>187</v>
      </c>
      <c r="E27" s="396"/>
      <c r="F27" s="396"/>
      <c r="G27" s="396"/>
      <c r="H27" s="396"/>
      <c r="I27" s="396"/>
      <c r="J27" s="396"/>
      <c r="K27" s="396"/>
      <c r="L27" s="396"/>
      <c r="M27" s="396"/>
      <c r="N27" s="396"/>
      <c r="O27" s="396"/>
      <c r="P27" s="459" t="s">
        <v>321</v>
      </c>
      <c r="Q27" s="459"/>
      <c r="R27" s="459"/>
      <c r="S27" s="459"/>
      <c r="T27" s="459"/>
      <c r="U27" s="459"/>
      <c r="V27" s="281"/>
      <c r="W27" s="281"/>
      <c r="X27" s="281"/>
      <c r="Y27" s="281"/>
      <c r="Z27" s="281"/>
      <c r="AA27" s="281"/>
      <c r="AB27" s="281">
        <f>100*V27</f>
        <v>0</v>
      </c>
      <c r="AC27" s="281"/>
      <c r="AD27" s="281"/>
      <c r="AE27" s="281"/>
      <c r="AF27" s="281"/>
      <c r="AG27" s="443"/>
    </row>
    <row r="28" spans="1:33" s="22" customFormat="1" ht="15" customHeight="1">
      <c r="A28" s="451">
        <v>11</v>
      </c>
      <c r="B28" s="281"/>
      <c r="C28" s="281"/>
      <c r="D28" s="396" t="s">
        <v>188</v>
      </c>
      <c r="E28" s="396"/>
      <c r="F28" s="396"/>
      <c r="G28" s="396"/>
      <c r="H28" s="396"/>
      <c r="I28" s="396"/>
      <c r="J28" s="396"/>
      <c r="K28" s="396"/>
      <c r="L28" s="396"/>
      <c r="M28" s="396"/>
      <c r="N28" s="396"/>
      <c r="O28" s="396"/>
      <c r="P28" s="459" t="s">
        <v>320</v>
      </c>
      <c r="Q28" s="459"/>
      <c r="R28" s="459"/>
      <c r="S28" s="459"/>
      <c r="T28" s="459"/>
      <c r="U28" s="459"/>
      <c r="V28" s="396"/>
      <c r="W28" s="396"/>
      <c r="X28" s="396"/>
      <c r="Y28" s="396"/>
      <c r="Z28" s="396"/>
      <c r="AA28" s="396"/>
      <c r="AB28" s="281">
        <f>350*V28</f>
        <v>0</v>
      </c>
      <c r="AC28" s="281"/>
      <c r="AD28" s="281"/>
      <c r="AE28" s="281"/>
      <c r="AF28" s="281"/>
      <c r="AG28" s="443"/>
    </row>
    <row r="29" spans="1:33" ht="15" customHeight="1">
      <c r="A29" s="460">
        <v>12</v>
      </c>
      <c r="B29" s="418"/>
      <c r="C29" s="419"/>
      <c r="D29" s="396" t="s">
        <v>189</v>
      </c>
      <c r="E29" s="396"/>
      <c r="F29" s="396"/>
      <c r="G29" s="396"/>
      <c r="H29" s="396"/>
      <c r="I29" s="396"/>
      <c r="J29" s="396"/>
      <c r="K29" s="396"/>
      <c r="L29" s="396"/>
      <c r="M29" s="396"/>
      <c r="N29" s="396"/>
      <c r="O29" s="396"/>
      <c r="P29" s="459" t="s">
        <v>319</v>
      </c>
      <c r="Q29" s="459"/>
      <c r="R29" s="459"/>
      <c r="S29" s="459"/>
      <c r="T29" s="459"/>
      <c r="U29" s="459"/>
      <c r="V29" s="396"/>
      <c r="W29" s="396"/>
      <c r="X29" s="396"/>
      <c r="Y29" s="396"/>
      <c r="Z29" s="396"/>
      <c r="AA29" s="396"/>
      <c r="AB29" s="281">
        <f>3000*V29</f>
        <v>0</v>
      </c>
      <c r="AC29" s="281"/>
      <c r="AD29" s="281"/>
      <c r="AE29" s="281"/>
      <c r="AF29" s="281"/>
      <c r="AG29" s="443"/>
    </row>
    <row r="30" spans="1:33" ht="15" customHeight="1">
      <c r="A30" s="451">
        <v>13</v>
      </c>
      <c r="B30" s="281"/>
      <c r="C30" s="281"/>
      <c r="D30" s="396" t="s">
        <v>190</v>
      </c>
      <c r="E30" s="396"/>
      <c r="F30" s="396"/>
      <c r="G30" s="396"/>
      <c r="H30" s="396"/>
      <c r="I30" s="396"/>
      <c r="J30" s="396"/>
      <c r="K30" s="396"/>
      <c r="L30" s="396"/>
      <c r="M30" s="396"/>
      <c r="N30" s="396"/>
      <c r="O30" s="396"/>
      <c r="P30" s="459" t="s">
        <v>197</v>
      </c>
      <c r="Q30" s="459"/>
      <c r="R30" s="459"/>
      <c r="S30" s="459"/>
      <c r="T30" s="459"/>
      <c r="U30" s="459"/>
      <c r="V30" s="396"/>
      <c r="W30" s="396"/>
      <c r="X30" s="396"/>
      <c r="Y30" s="396"/>
      <c r="Z30" s="396"/>
      <c r="AA30" s="396"/>
      <c r="AB30" s="281">
        <f>1000*V30</f>
        <v>0</v>
      </c>
      <c r="AC30" s="281"/>
      <c r="AD30" s="281"/>
      <c r="AE30" s="281"/>
      <c r="AF30" s="281"/>
      <c r="AG30" s="443"/>
    </row>
    <row r="31" spans="1:33" ht="15" customHeight="1">
      <c r="A31" s="460">
        <v>14</v>
      </c>
      <c r="B31" s="418"/>
      <c r="C31" s="419"/>
      <c r="D31" s="439" t="s">
        <v>317</v>
      </c>
      <c r="E31" s="440"/>
      <c r="F31" s="440"/>
      <c r="G31" s="440"/>
      <c r="H31" s="440"/>
      <c r="I31" s="440"/>
      <c r="J31" s="440"/>
      <c r="K31" s="440"/>
      <c r="L31" s="440"/>
      <c r="M31" s="440"/>
      <c r="N31" s="440"/>
      <c r="O31" s="441"/>
      <c r="P31" s="469" t="s">
        <v>318</v>
      </c>
      <c r="Q31" s="470"/>
      <c r="R31" s="470"/>
      <c r="S31" s="470"/>
      <c r="T31" s="470"/>
      <c r="U31" s="471"/>
      <c r="V31" s="439"/>
      <c r="W31" s="440"/>
      <c r="X31" s="440"/>
      <c r="Y31" s="440"/>
      <c r="Z31" s="440"/>
      <c r="AA31" s="441"/>
      <c r="AB31" s="281">
        <f>6000*V31</f>
        <v>0</v>
      </c>
      <c r="AC31" s="281"/>
      <c r="AD31" s="281"/>
      <c r="AE31" s="281"/>
      <c r="AF31" s="281"/>
      <c r="AG31" s="443"/>
    </row>
    <row r="32" spans="1:33" ht="15" customHeight="1">
      <c r="A32" s="451">
        <v>15</v>
      </c>
      <c r="B32" s="281"/>
      <c r="C32" s="281"/>
      <c r="D32" s="396" t="s">
        <v>191</v>
      </c>
      <c r="E32" s="396"/>
      <c r="F32" s="396"/>
      <c r="G32" s="396"/>
      <c r="H32" s="396"/>
      <c r="I32" s="396"/>
      <c r="J32" s="396"/>
      <c r="K32" s="396"/>
      <c r="L32" s="396"/>
      <c r="M32" s="396"/>
      <c r="N32" s="396"/>
      <c r="O32" s="396"/>
      <c r="P32" s="459" t="s">
        <v>198</v>
      </c>
      <c r="Q32" s="459"/>
      <c r="R32" s="459"/>
      <c r="S32" s="459"/>
      <c r="T32" s="459"/>
      <c r="U32" s="459"/>
      <c r="V32" s="396"/>
      <c r="W32" s="396"/>
      <c r="X32" s="396"/>
      <c r="Y32" s="396"/>
      <c r="Z32" s="396"/>
      <c r="AA32" s="396"/>
      <c r="AB32" s="281">
        <f>1000*V32</f>
        <v>0</v>
      </c>
      <c r="AC32" s="281"/>
      <c r="AD32" s="281"/>
      <c r="AE32" s="281"/>
      <c r="AF32" s="281"/>
      <c r="AG32" s="443"/>
    </row>
    <row r="33" spans="1:33" ht="15" customHeight="1" thickBot="1">
      <c r="A33" s="472"/>
      <c r="B33" s="473"/>
      <c r="C33" s="473"/>
      <c r="D33" s="473"/>
      <c r="E33" s="473"/>
      <c r="F33" s="473"/>
      <c r="G33" s="473"/>
      <c r="H33" s="473"/>
      <c r="I33" s="473"/>
      <c r="J33" s="473"/>
      <c r="K33" s="473"/>
      <c r="L33" s="473"/>
      <c r="M33" s="473"/>
      <c r="N33" s="473"/>
      <c r="O33" s="473"/>
      <c r="P33" s="473"/>
      <c r="Q33" s="473"/>
      <c r="R33" s="473"/>
      <c r="S33" s="473"/>
      <c r="T33" s="473"/>
      <c r="U33" s="473"/>
      <c r="V33" s="435" t="s">
        <v>112</v>
      </c>
      <c r="W33" s="435"/>
      <c r="X33" s="435"/>
      <c r="Y33" s="435"/>
      <c r="Z33" s="435"/>
      <c r="AA33" s="435"/>
      <c r="AB33" s="473">
        <f>SUM(AB18:AG32)</f>
        <v>0</v>
      </c>
      <c r="AC33" s="473"/>
      <c r="AD33" s="473"/>
      <c r="AE33" s="473"/>
      <c r="AF33" s="473"/>
      <c r="AG33" s="474"/>
    </row>
    <row r="34" spans="1:33" ht="15" customHeight="1" thickTop="1"/>
  </sheetData>
  <mergeCells count="105">
    <mergeCell ref="A33:C33"/>
    <mergeCell ref="D33:O33"/>
    <mergeCell ref="P33:U33"/>
    <mergeCell ref="AB33:AG33"/>
    <mergeCell ref="P32:U32"/>
    <mergeCell ref="V29:AA29"/>
    <mergeCell ref="V30:AA30"/>
    <mergeCell ref="V32:AA32"/>
    <mergeCell ref="P28:U28"/>
    <mergeCell ref="P29:U29"/>
    <mergeCell ref="P30:U30"/>
    <mergeCell ref="V33:AA33"/>
    <mergeCell ref="V28:AA28"/>
    <mergeCell ref="V20:AA20"/>
    <mergeCell ref="AB31:AG31"/>
    <mergeCell ref="AB29:AG29"/>
    <mergeCell ref="AB30:AG30"/>
    <mergeCell ref="AB32:AG32"/>
    <mergeCell ref="D30:O30"/>
    <mergeCell ref="D32:O32"/>
    <mergeCell ref="A28:C28"/>
    <mergeCell ref="A29:C29"/>
    <mergeCell ref="A30:C30"/>
    <mergeCell ref="A32:C32"/>
    <mergeCell ref="D31:O31"/>
    <mergeCell ref="A31:C31"/>
    <mergeCell ref="P31:U31"/>
    <mergeCell ref="V31:AA31"/>
    <mergeCell ref="D28:O28"/>
    <mergeCell ref="D29:O29"/>
    <mergeCell ref="AB28:AG28"/>
    <mergeCell ref="P26:U26"/>
    <mergeCell ref="V26:AA26"/>
    <mergeCell ref="AB26:AG26"/>
    <mergeCell ref="P27:U27"/>
    <mergeCell ref="V27:AA27"/>
    <mergeCell ref="AB27:AG27"/>
    <mergeCell ref="A8:P8"/>
    <mergeCell ref="Q8:Y8"/>
    <mergeCell ref="Z8:AG8"/>
    <mergeCell ref="A9:L9"/>
    <mergeCell ref="M9:W9"/>
    <mergeCell ref="X9:AG9"/>
    <mergeCell ref="A10:P10"/>
    <mergeCell ref="Q10:AG10"/>
    <mergeCell ref="A25:C25"/>
    <mergeCell ref="P25:U25"/>
    <mergeCell ref="A17:C17"/>
    <mergeCell ref="D17:O17"/>
    <mergeCell ref="P17:U17"/>
    <mergeCell ref="V17:AA17"/>
    <mergeCell ref="AB17:AG17"/>
    <mergeCell ref="AB23:AG23"/>
    <mergeCell ref="V19:AA19"/>
    <mergeCell ref="AB19:AG19"/>
    <mergeCell ref="P19:U19"/>
    <mergeCell ref="P20:U20"/>
    <mergeCell ref="AB20:AG20"/>
    <mergeCell ref="D19:E20"/>
    <mergeCell ref="F19:O19"/>
    <mergeCell ref="F20:O20"/>
    <mergeCell ref="O1:Y1"/>
    <mergeCell ref="Z1:AC2"/>
    <mergeCell ref="AD1:AG2"/>
    <mergeCell ref="O2:Y2"/>
    <mergeCell ref="A3:Y4"/>
    <mergeCell ref="Z3:AG3"/>
    <mergeCell ref="Z4:AG4"/>
    <mergeCell ref="A6:AG6"/>
    <mergeCell ref="A7:P7"/>
    <mergeCell ref="Q7:AG7"/>
    <mergeCell ref="AB18:AG18"/>
    <mergeCell ref="A23:C23"/>
    <mergeCell ref="P21:U21"/>
    <mergeCell ref="V18:AA18"/>
    <mergeCell ref="A26:C26"/>
    <mergeCell ref="A27:C27"/>
    <mergeCell ref="D24:O24"/>
    <mergeCell ref="D25:O25"/>
    <mergeCell ref="A18:C18"/>
    <mergeCell ref="F18:O18"/>
    <mergeCell ref="A19:C19"/>
    <mergeCell ref="A20:C20"/>
    <mergeCell ref="P18:U18"/>
    <mergeCell ref="A22:C22"/>
    <mergeCell ref="A21:C21"/>
    <mergeCell ref="A24:C24"/>
    <mergeCell ref="P24:U24"/>
    <mergeCell ref="V24:AA24"/>
    <mergeCell ref="V25:AA25"/>
    <mergeCell ref="D18:E18"/>
    <mergeCell ref="D21:O21"/>
    <mergeCell ref="D23:O23"/>
    <mergeCell ref="D26:O26"/>
    <mergeCell ref="D27:O27"/>
    <mergeCell ref="V21:AA21"/>
    <mergeCell ref="AB21:AG21"/>
    <mergeCell ref="P23:U23"/>
    <mergeCell ref="V23:AA23"/>
    <mergeCell ref="D22:O22"/>
    <mergeCell ref="P22:U22"/>
    <mergeCell ref="V22:AA22"/>
    <mergeCell ref="AB22:AG22"/>
    <mergeCell ref="AB25:AG25"/>
    <mergeCell ref="AB24:AG24"/>
  </mergeCells>
  <phoneticPr fontId="1" type="noConversion"/>
  <printOptions horizontalCentered="1"/>
  <pageMargins left="0.31496062992125984" right="0.31496062992125984" top="0.39370078740157483" bottom="0.35433070866141736" header="0.31496062992125984" footer="0.31496062992125984"/>
  <pageSetup paperSize="9" orientation="portrait" horizontalDpi="4294967293" verticalDpi="4294967293" r:id="rId1"/>
  <ignoredErrors>
    <ignoredError sqref="AB20 AB31"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3</vt:i4>
      </vt:variant>
    </vt:vector>
  </HeadingPairs>
  <TitlesOfParts>
    <vt:vector size="12" baseType="lpstr">
      <vt:lpstr>Checklist</vt:lpstr>
      <vt:lpstr>Catalogue</vt:lpstr>
      <vt:lpstr>Badge-making</vt:lpstr>
      <vt:lpstr>Fascia</vt:lpstr>
      <vt:lpstr>TRANSPORTATION</vt:lpstr>
      <vt:lpstr>Equipment</vt:lpstr>
      <vt:lpstr>Hanging Points</vt:lpstr>
      <vt:lpstr>Furniture</vt:lpstr>
      <vt:lpstr>FacilityMeeting</vt:lpstr>
      <vt:lpstr>Equipment!Area_stampa</vt:lpstr>
      <vt:lpstr>Fascia!Area_stampa</vt:lpstr>
      <vt:lpstr>Checklist!Titoli_stampa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Andrea De Pascale</cp:lastModifiedBy>
  <cp:lastPrinted>2016-08-14T07:40:33Z</cp:lastPrinted>
  <dcterms:created xsi:type="dcterms:W3CDTF">2016-06-12T16:09:02Z</dcterms:created>
  <dcterms:modified xsi:type="dcterms:W3CDTF">2022-01-04T10:21:06Z</dcterms:modified>
</cp:coreProperties>
</file>